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/>
  <mc:AlternateContent xmlns:mc="http://schemas.openxmlformats.org/markup-compatibility/2006">
    <mc:Choice Requires="x15">
      <x15ac:absPath xmlns:x15ac="http://schemas.microsoft.com/office/spreadsheetml/2010/11/ac" url="C:\Users\henri\OneDrive\Työpöytä\tallennus\"/>
    </mc:Choice>
  </mc:AlternateContent>
  <xr:revisionPtr revIDLastSave="0" documentId="13_ncr:1_{951F0998-3C9E-47AD-9512-720E05FC3B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voice template" sheetId="1" r:id="rId1"/>
  </sheets>
  <definedNames>
    <definedName name="_xlnm.Print_Area" localSheetId="0">'Invoice template'!$B$2:$M$54</definedName>
  </definedName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8" i="1" l="1"/>
  <c r="K42" i="1"/>
  <c r="J42" i="1" s="1"/>
  <c r="L17" i="1"/>
  <c r="K41" i="1"/>
  <c r="J41" i="1" s="1"/>
  <c r="L16" i="1"/>
  <c r="L44" i="1" s="1"/>
  <c r="L46" i="1" s="1"/>
  <c r="L49" i="1" s="1"/>
  <c r="K40" i="1"/>
  <c r="J40" i="1" s="1"/>
  <c r="L8" i="1"/>
  <c r="L5" i="1"/>
  <c r="L11" i="1" s="1"/>
  <c r="D50" i="1" s="1"/>
  <c r="L26" i="1"/>
  <c r="L25" i="1"/>
  <c r="L24" i="1"/>
  <c r="L23" i="1"/>
  <c r="L22" i="1"/>
  <c r="L21" i="1"/>
  <c r="L20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19" i="1"/>
  <c r="L45" i="1"/>
  <c r="J51" i="1"/>
  <c r="L43" i="1"/>
  <c r="D42" i="1"/>
  <c r="E41" i="1"/>
</calcChain>
</file>

<file path=xl/sharedStrings.xml><?xml version="1.0" encoding="utf-8"?>
<sst xmlns="http://schemas.openxmlformats.org/spreadsheetml/2006/main" count="46" uniqueCount="45">
  <si>
    <t>NDEAFIHH</t>
  </si>
  <si>
    <t>kg</t>
  </si>
  <si>
    <t>BIC</t>
  </si>
  <si>
    <t>IBAN</t>
  </si>
  <si>
    <t>FI123456789012345</t>
  </si>
  <si>
    <t>Customer Ltd.</t>
  </si>
  <si>
    <t>Clay Customer</t>
  </si>
  <si>
    <t>Address 124</t>
  </si>
  <si>
    <t>00100 Helsinki</t>
  </si>
  <si>
    <t>Invoicing Company Ltd</t>
  </si>
  <si>
    <t>First invoice row</t>
  </si>
  <si>
    <t>Second row</t>
  </si>
  <si>
    <t>Also third row</t>
  </si>
  <si>
    <t>pcs</t>
  </si>
  <si>
    <t>Date</t>
  </si>
  <si>
    <t>Invoice number</t>
  </si>
  <si>
    <t>Delivery date</t>
  </si>
  <si>
    <t>Delivery method</t>
  </si>
  <si>
    <t>Due date</t>
  </si>
  <si>
    <t>Terms of payment</t>
  </si>
  <si>
    <t>14 days net</t>
  </si>
  <si>
    <t>Postorder</t>
  </si>
  <si>
    <t>234</t>
  </si>
  <si>
    <t>Name</t>
  </si>
  <si>
    <t>Unit price €</t>
  </si>
  <si>
    <t>Unit</t>
  </si>
  <si>
    <t>Total €</t>
  </si>
  <si>
    <t>VAT %</t>
  </si>
  <si>
    <t>Total price excluding VAT</t>
  </si>
  <si>
    <t>VAT €</t>
  </si>
  <si>
    <t>Tax specification VAT 0 %</t>
  </si>
  <si>
    <t>Total</t>
  </si>
  <si>
    <t xml:space="preserve">Tota pricel </t>
  </si>
  <si>
    <t>INVOICE</t>
  </si>
  <si>
    <t>Page 1 / 1</t>
  </si>
  <si>
    <t xml:space="preserve"> </t>
  </si>
  <si>
    <t>Product nr</t>
  </si>
  <si>
    <t>Customer number</t>
  </si>
  <si>
    <t>This invoice template is provided by Isolta Ltd.</t>
  </si>
  <si>
    <t>We also provide a free invoicing software that includes clear invoice templates and the option to send e-invoices.</t>
  </si>
  <si>
    <t>Address 456</t>
  </si>
  <si>
    <t>00120 Helsinki</t>
  </si>
  <si>
    <t>Fourth row</t>
  </si>
  <si>
    <t>Phone  020-1234670
info@company.com
www.address.com
VAT-number FI12345678</t>
  </si>
  <si>
    <t>Read more about Isolta and get the free invoicing software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</si>
</sst>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\.m\.yyyy;@"/>
    <numFmt numFmtId="165" formatCode="#,##0.00\ &quot;€&quot;"/>
    <numFmt numFmtId="166" formatCode="#,##0\ &quot;€&quot;"/>
  </numFmts>
  <fonts count="31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6"/>
      <color rgb="FF000000"/>
      <name val="Arial"/>
      <family val="2"/>
    </font>
    <font>
      <sz val="7"/>
      <color rgb="FF000000"/>
      <name val="Arial"/>
      <family val="2"/>
    </font>
    <font>
      <b/>
      <sz val="8"/>
      <color rgb="FF00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22"/>
      <color theme="1"/>
      <name val="Code 128"/>
      <charset val="2"/>
    </font>
    <font>
      <sz val="11"/>
      <color theme="0" tint="-4.9989318521683403E-2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8"/>
      <color rgb="FF000000"/>
      <name val="Arial"/>
      <family val="2"/>
    </font>
    <font>
      <sz val="7"/>
      <color theme="1" tint="0.499984740745262"/>
      <name val="Arial"/>
      <family val="2"/>
    </font>
    <font>
      <sz val="9"/>
      <color rgb="FF000000"/>
      <name val="Calibri"/>
      <family val="2"/>
      <charset val="204"/>
    </font>
    <font>
      <b/>
      <sz val="8"/>
      <color rgb="FF000000"/>
      <name val="Calibri"/>
      <family val="2"/>
    </font>
    <font>
      <sz val="11"/>
      <color rgb="FF000000"/>
      <name val="Arial"/>
      <family val="2"/>
    </font>
    <font>
      <b/>
      <sz val="9"/>
      <color theme="1" tint="0.1499984740745262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 tint="0.34998626667073579"/>
      <name val="Arial"/>
      <family val="2"/>
    </font>
    <font>
      <sz val="8"/>
      <color theme="1" tint="0.3499862666707357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thin">
        <color theme="1"/>
      </bottom>
      <diagonal/>
    </border>
  </borders>
  <cellStyleXfs count="3">
    <xf numFmtId="0" fontId="0" fillId="0" borderId="0"/>
    <xf numFmtId="0" fontId="1" fillId="0" borderId="0"/>
    <xf numFmtId="0" fontId="29" fillId="0" borderId="0" applyNumberFormat="0" applyFill="0" applyBorder="0" applyAlignment="0" applyProtection="0"/>
  </cellStyleXfs>
  <cellXfs count="123">
    <xf numFmtId="0" fontId="0" fillId="0" borderId="0" xfId="0"/>
    <xf numFmtId="0" fontId="0" fillId="2" borderId="0" xfId="0" applyFill="1"/>
    <xf numFmtId="0" fontId="0" fillId="3" borderId="0" xfId="0" applyFill="1"/>
    <xf numFmtId="0" fontId="0" fillId="2" borderId="0" xfId="0" applyFill="1" applyBorder="1"/>
    <xf numFmtId="0" fontId="3" fillId="2" borderId="0" xfId="1" applyFont="1" applyFill="1" applyBorder="1" applyAlignment="1">
      <alignment horizontal="left" vertical="top" wrapText="1"/>
    </xf>
    <xf numFmtId="0" fontId="1" fillId="2" borderId="0" xfId="1" applyFill="1" applyBorder="1"/>
    <xf numFmtId="0" fontId="2" fillId="2" borderId="0" xfId="1" applyFont="1" applyFill="1" applyBorder="1" applyAlignment="1">
      <alignment horizontal="left" vertical="top" wrapText="1"/>
    </xf>
    <xf numFmtId="0" fontId="0" fillId="2" borderId="0" xfId="0" applyFill="1" applyBorder="1"/>
    <xf numFmtId="0" fontId="0" fillId="0" borderId="0" xfId="0"/>
    <xf numFmtId="0" fontId="0" fillId="0" borderId="0" xfId="0"/>
    <xf numFmtId="0" fontId="0" fillId="2" borderId="0" xfId="0" applyNumberFormat="1" applyFill="1" applyBorder="1"/>
    <xf numFmtId="0" fontId="4" fillId="2" borderId="0" xfId="1" applyNumberFormat="1" applyFont="1" applyFill="1" applyBorder="1" applyAlignment="1">
      <alignment horizontal="right" vertical="center" wrapText="1"/>
    </xf>
    <xf numFmtId="0" fontId="1" fillId="2" borderId="0" xfId="1" applyNumberFormat="1" applyFill="1" applyBorder="1" applyAlignment="1">
      <alignment horizontal="left" vertical="top"/>
    </xf>
    <xf numFmtId="0" fontId="11" fillId="2" borderId="0" xfId="0" applyNumberFormat="1" applyFont="1" applyFill="1" applyBorder="1" applyAlignment="1">
      <alignment horizontal="center" vertical="top"/>
    </xf>
    <xf numFmtId="0" fontId="16" fillId="2" borderId="0" xfId="1" applyNumberFormat="1" applyFont="1" applyFill="1" applyBorder="1" applyAlignment="1">
      <alignment horizontal="left" vertical="top"/>
    </xf>
    <xf numFmtId="0" fontId="4" fillId="2" borderId="4" xfId="1" applyNumberFormat="1" applyFont="1" applyFill="1" applyBorder="1" applyAlignment="1">
      <alignment horizontal="right" wrapText="1"/>
    </xf>
    <xf numFmtId="0" fontId="17" fillId="2" borderId="0" xfId="1" applyNumberFormat="1" applyFont="1" applyFill="1" applyBorder="1" applyAlignment="1">
      <alignment horizontal="left" vertical="top"/>
    </xf>
    <xf numFmtId="165" fontId="3" fillId="2" borderId="0" xfId="1" applyNumberFormat="1" applyFont="1" applyFill="1" applyBorder="1" applyAlignment="1" applyProtection="1">
      <alignment horizontal="left" wrapText="1"/>
    </xf>
    <xf numFmtId="0" fontId="19" fillId="2" borderId="0" xfId="0" applyFont="1" applyFill="1" applyBorder="1"/>
    <xf numFmtId="0" fontId="19" fillId="2" borderId="0" xfId="0" applyFont="1" applyFill="1" applyBorder="1" applyAlignment="1">
      <alignment horizontal="right"/>
    </xf>
    <xf numFmtId="0" fontId="20" fillId="0" borderId="0" xfId="0" applyFont="1"/>
    <xf numFmtId="0" fontId="19" fillId="2" borderId="0" xfId="0" applyFont="1" applyFill="1" applyBorder="1" applyAlignment="1">
      <alignment horizontal="center"/>
    </xf>
    <xf numFmtId="0" fontId="21" fillId="2" borderId="0" xfId="0" applyFont="1" applyFill="1" applyBorder="1" applyProtection="1">
      <protection locked="0"/>
    </xf>
    <xf numFmtId="165" fontId="21" fillId="2" borderId="0" xfId="0" applyNumberFormat="1" applyFont="1" applyFill="1" applyBorder="1" applyAlignment="1" applyProtection="1">
      <alignment horizontal="center"/>
      <protection locked="0"/>
    </xf>
    <xf numFmtId="9" fontId="21" fillId="2" borderId="0" xfId="0" applyNumberFormat="1" applyFont="1" applyFill="1" applyBorder="1" applyProtection="1">
      <protection locked="0"/>
    </xf>
    <xf numFmtId="165" fontId="21" fillId="2" borderId="0" xfId="0" applyNumberFormat="1" applyFont="1" applyFill="1" applyBorder="1"/>
    <xf numFmtId="0" fontId="20" fillId="2" borderId="0" xfId="0" applyFont="1" applyFill="1" applyBorder="1"/>
    <xf numFmtId="0" fontId="21" fillId="2" borderId="2" xfId="0" applyFont="1" applyFill="1" applyBorder="1" applyProtection="1">
      <protection locked="0"/>
    </xf>
    <xf numFmtId="165" fontId="21" fillId="2" borderId="2" xfId="0" applyNumberFormat="1" applyFont="1" applyFill="1" applyBorder="1" applyAlignment="1" applyProtection="1">
      <alignment horizontal="center"/>
      <protection locked="0"/>
    </xf>
    <xf numFmtId="9" fontId="21" fillId="2" borderId="2" xfId="0" applyNumberFormat="1" applyFont="1" applyFill="1" applyBorder="1" applyProtection="1">
      <protection locked="0"/>
    </xf>
    <xf numFmtId="165" fontId="21" fillId="2" borderId="5" xfId="0" applyNumberFormat="1" applyFont="1" applyFill="1" applyBorder="1"/>
    <xf numFmtId="0" fontId="21" fillId="2" borderId="0" xfId="0" applyFont="1" applyFill="1" applyBorder="1"/>
    <xf numFmtId="0" fontId="22" fillId="2" borderId="0" xfId="0" applyFont="1" applyFill="1" applyBorder="1"/>
    <xf numFmtId="0" fontId="20" fillId="2" borderId="0" xfId="0" applyFont="1" applyFill="1"/>
    <xf numFmtId="165" fontId="23" fillId="2" borderId="0" xfId="0" applyNumberFormat="1" applyFont="1" applyFill="1" applyBorder="1"/>
    <xf numFmtId="0" fontId="24" fillId="2" borderId="0" xfId="0" applyFont="1" applyFill="1" applyBorder="1" applyAlignment="1">
      <alignment horizontal="right"/>
    </xf>
    <xf numFmtId="0" fontId="21" fillId="2" borderId="0" xfId="0" applyFont="1" applyFill="1" applyBorder="1" applyAlignment="1" applyProtection="1">
      <alignment horizontal="left"/>
      <protection locked="0"/>
    </xf>
    <xf numFmtId="49" fontId="21" fillId="2" borderId="0" xfId="0" applyNumberFormat="1" applyFont="1" applyFill="1" applyBorder="1" applyProtection="1">
      <protection locked="0"/>
    </xf>
    <xf numFmtId="164" fontId="21" fillId="2" borderId="0" xfId="0" applyNumberFormat="1" applyFont="1" applyFill="1" applyBorder="1" applyAlignment="1" applyProtection="1">
      <alignment horizontal="left"/>
      <protection locked="0"/>
    </xf>
    <xf numFmtId="14" fontId="21" fillId="2" borderId="0" xfId="0" applyNumberFormat="1" applyFont="1" applyFill="1" applyBorder="1" applyAlignment="1" applyProtection="1">
      <alignment horizontal="left"/>
      <protection locked="0"/>
    </xf>
    <xf numFmtId="0" fontId="0" fillId="2" borderId="0" xfId="0" applyFill="1" applyProtection="1"/>
    <xf numFmtId="0" fontId="23" fillId="2" borderId="1" xfId="0" applyFont="1" applyFill="1" applyBorder="1" applyAlignment="1" applyProtection="1">
      <alignment horizontal="right"/>
    </xf>
    <xf numFmtId="0" fontId="23" fillId="2" borderId="0" xfId="0" applyFont="1" applyFill="1" applyAlignment="1" applyProtection="1">
      <alignment horizontal="right"/>
    </xf>
    <xf numFmtId="0" fontId="23" fillId="2" borderId="0" xfId="0" applyNumberFormat="1" applyFont="1" applyFill="1" applyBorder="1" applyAlignment="1" applyProtection="1">
      <alignment horizontal="right"/>
    </xf>
    <xf numFmtId="165" fontId="25" fillId="2" borderId="0" xfId="0" applyNumberFormat="1" applyFont="1" applyFill="1" applyBorder="1" applyProtection="1"/>
    <xf numFmtId="0" fontId="20" fillId="2" borderId="0" xfId="0" applyFont="1" applyFill="1" applyBorder="1" applyProtection="1"/>
    <xf numFmtId="165" fontId="26" fillId="2" borderId="3" xfId="0" applyNumberFormat="1" applyFont="1" applyFill="1" applyBorder="1" applyAlignment="1" applyProtection="1">
      <alignment vertical="center"/>
    </xf>
    <xf numFmtId="0" fontId="25" fillId="2" borderId="0" xfId="0" applyFont="1" applyFill="1" applyBorder="1" applyAlignment="1" applyProtection="1">
      <alignment horizontal="right"/>
    </xf>
    <xf numFmtId="0" fontId="3" fillId="2" borderId="5" xfId="1" applyNumberFormat="1" applyFont="1" applyFill="1" applyBorder="1" applyAlignment="1" applyProtection="1">
      <alignment horizontal="left" vertical="top" wrapText="1" indent="1"/>
    </xf>
    <xf numFmtId="0" fontId="4" fillId="2" borderId="5" xfId="1" applyNumberFormat="1" applyFont="1" applyFill="1" applyBorder="1" applyAlignment="1" applyProtection="1">
      <alignment horizontal="right" vertical="center" wrapText="1"/>
    </xf>
    <xf numFmtId="0" fontId="20" fillId="2" borderId="5" xfId="0" applyNumberFormat="1" applyFont="1" applyFill="1" applyBorder="1" applyProtection="1"/>
    <xf numFmtId="0" fontId="4" fillId="2" borderId="0" xfId="1" applyNumberFormat="1" applyFont="1" applyFill="1" applyBorder="1" applyAlignment="1" applyProtection="1">
      <alignment horizontal="right" vertical="center" wrapText="1"/>
    </xf>
    <xf numFmtId="0" fontId="14" fillId="2" borderId="0" xfId="1" applyNumberFormat="1" applyFont="1" applyFill="1" applyBorder="1" applyAlignment="1" applyProtection="1">
      <alignment horizontal="left" wrapText="1"/>
    </xf>
    <xf numFmtId="0" fontId="3" fillId="2" borderId="0" xfId="1" applyNumberFormat="1" applyFont="1" applyFill="1" applyBorder="1" applyAlignment="1" applyProtection="1">
      <alignment horizontal="left" vertical="top" wrapText="1" indent="1"/>
    </xf>
    <xf numFmtId="0" fontId="0" fillId="3" borderId="0" xfId="0" applyFill="1" applyProtection="1"/>
    <xf numFmtId="0" fontId="10" fillId="2" borderId="0" xfId="0" applyFont="1" applyFill="1" applyProtection="1"/>
    <xf numFmtId="0" fontId="7" fillId="2" borderId="0" xfId="0" applyFont="1" applyFill="1" applyProtection="1"/>
    <xf numFmtId="0" fontId="12" fillId="2" borderId="0" xfId="0" applyFont="1" applyFill="1" applyProtection="1"/>
    <xf numFmtId="0" fontId="12" fillId="0" borderId="0" xfId="0" applyFont="1" applyProtection="1"/>
    <xf numFmtId="0" fontId="13" fillId="2" borderId="0" xfId="0" applyFont="1" applyFill="1" applyProtection="1"/>
    <xf numFmtId="0" fontId="12" fillId="2" borderId="0" xfId="0" applyFont="1" applyFill="1" applyAlignment="1" applyProtection="1">
      <alignment horizontal="left"/>
    </xf>
    <xf numFmtId="0" fontId="0" fillId="2" borderId="0" xfId="0" applyNumberFormat="1" applyFill="1" applyProtection="1"/>
    <xf numFmtId="0" fontId="0" fillId="2" borderId="0" xfId="0" applyFill="1" applyBorder="1" applyProtection="1"/>
    <xf numFmtId="0" fontId="5" fillId="2" borderId="0" xfId="1" applyFont="1" applyFill="1" applyBorder="1" applyAlignment="1" applyProtection="1">
      <alignment horizontal="left" vertical="top"/>
    </xf>
    <xf numFmtId="0" fontId="9" fillId="2" borderId="0" xfId="0" applyFont="1" applyFill="1" applyBorder="1" applyProtection="1"/>
    <xf numFmtId="0" fontId="4" fillId="2" borderId="0" xfId="1" applyFont="1" applyFill="1" applyBorder="1" applyAlignment="1" applyProtection="1">
      <alignment horizontal="left" vertical="top" wrapText="1"/>
    </xf>
    <xf numFmtId="0" fontId="6" fillId="2" borderId="0" xfId="1" applyFont="1" applyFill="1" applyBorder="1" applyAlignment="1" applyProtection="1">
      <alignment horizontal="left" vertical="top" wrapText="1"/>
    </xf>
    <xf numFmtId="0" fontId="3" fillId="2" borderId="0" xfId="1" applyFont="1" applyFill="1" applyBorder="1" applyAlignment="1" applyProtection="1">
      <alignment horizontal="left" vertical="top" wrapText="1"/>
    </xf>
    <xf numFmtId="49" fontId="4" fillId="2" borderId="0" xfId="1" applyNumberFormat="1" applyFont="1" applyFill="1" applyBorder="1" applyAlignment="1" applyProtection="1">
      <alignment horizontal="left" vertical="top" wrapText="1"/>
    </xf>
    <xf numFmtId="0" fontId="1" fillId="2" borderId="0" xfId="1" applyFill="1" applyBorder="1" applyProtection="1"/>
    <xf numFmtId="0" fontId="4" fillId="2" borderId="0" xfId="1" applyFont="1" applyFill="1" applyBorder="1" applyAlignment="1" applyProtection="1">
      <alignment horizontal="left" vertical="top"/>
    </xf>
    <xf numFmtId="0" fontId="2" fillId="2" borderId="0" xfId="1" applyFont="1" applyFill="1" applyBorder="1" applyAlignment="1" applyProtection="1">
      <alignment horizontal="left" vertical="top" wrapText="1"/>
    </xf>
    <xf numFmtId="0" fontId="3" fillId="3" borderId="0" xfId="1" applyFont="1" applyFill="1" applyBorder="1" applyAlignment="1" applyProtection="1">
      <alignment horizontal="left" vertical="top" wrapText="1"/>
    </xf>
    <xf numFmtId="49" fontId="3" fillId="2" borderId="0" xfId="1" applyNumberFormat="1" applyFont="1" applyFill="1" applyBorder="1" applyAlignment="1" applyProtection="1">
      <alignment vertical="top"/>
    </xf>
    <xf numFmtId="49" fontId="3" fillId="2" borderId="0" xfId="1" applyNumberFormat="1" applyFont="1" applyFill="1" applyBorder="1" applyAlignment="1" applyProtection="1">
      <alignment horizontal="left" vertical="top" indent="4"/>
    </xf>
    <xf numFmtId="0" fontId="1" fillId="3" borderId="0" xfId="1" applyFill="1" applyBorder="1" applyProtection="1"/>
    <xf numFmtId="0" fontId="6" fillId="2" borderId="0" xfId="1" applyFont="1" applyFill="1" applyBorder="1" applyAlignment="1" applyProtection="1">
      <alignment vertical="top" wrapText="1"/>
    </xf>
    <xf numFmtId="0" fontId="2" fillId="3" borderId="0" xfId="1" applyFont="1" applyFill="1" applyBorder="1" applyAlignment="1" applyProtection="1">
      <alignment horizontal="left" vertical="top" wrapText="1"/>
    </xf>
    <xf numFmtId="0" fontId="4" fillId="3" borderId="0" xfId="1" applyFont="1" applyFill="1" applyBorder="1" applyAlignment="1" applyProtection="1">
      <alignment horizontal="left" vertical="top" wrapText="1"/>
    </xf>
    <xf numFmtId="14" fontId="0" fillId="2" borderId="0" xfId="0" applyNumberFormat="1" applyFill="1" applyProtection="1"/>
    <xf numFmtId="165" fontId="0" fillId="2" borderId="0" xfId="0" applyNumberFormat="1" applyFill="1" applyProtection="1"/>
    <xf numFmtId="1" fontId="0" fillId="2" borderId="0" xfId="0" applyNumberFormat="1" applyFill="1" applyProtection="1"/>
    <xf numFmtId="49" fontId="0" fillId="2" borderId="0" xfId="0" applyNumberFormat="1" applyFill="1" applyProtection="1"/>
    <xf numFmtId="2" fontId="0" fillId="2" borderId="0" xfId="0" applyNumberFormat="1" applyFill="1" applyProtection="1"/>
    <xf numFmtId="0" fontId="0" fillId="0" borderId="0" xfId="0" applyFill="1" applyProtection="1"/>
    <xf numFmtId="0" fontId="0" fillId="0" borderId="0" xfId="0" applyProtection="1"/>
    <xf numFmtId="0" fontId="19" fillId="2" borderId="0" xfId="0" applyFont="1" applyFill="1" applyBorder="1" applyProtection="1">
      <protection locked="0"/>
    </xf>
    <xf numFmtId="0" fontId="2" fillId="2" borderId="4" xfId="1" applyNumberFormat="1" applyFont="1" applyFill="1" applyBorder="1" applyAlignment="1" applyProtection="1">
      <alignment horizontal="left" vertical="center" indent="1"/>
    </xf>
    <xf numFmtId="0" fontId="0" fillId="2" borderId="0" xfId="0" applyFont="1" applyFill="1" applyProtection="1"/>
    <xf numFmtId="164" fontId="21" fillId="2" borderId="0" xfId="0" applyNumberFormat="1" applyFont="1" applyFill="1" applyBorder="1" applyAlignment="1" applyProtection="1">
      <alignment horizontal="left"/>
      <protection locked="0"/>
    </xf>
    <xf numFmtId="0" fontId="12" fillId="2" borderId="0" xfId="0" applyFont="1" applyFill="1" applyAlignment="1" applyProtection="1">
      <alignment horizontal="left"/>
    </xf>
    <xf numFmtId="0" fontId="21" fillId="2" borderId="0" xfId="0" applyFont="1" applyFill="1" applyBorder="1" applyProtection="1">
      <protection locked="0"/>
    </xf>
    <xf numFmtId="49" fontId="20" fillId="2" borderId="0" xfId="0" applyNumberFormat="1" applyFont="1" applyFill="1" applyBorder="1" applyProtection="1">
      <protection locked="0"/>
    </xf>
    <xf numFmtId="49" fontId="20" fillId="2" borderId="0" xfId="0" applyNumberFormat="1" applyFont="1" applyFill="1" applyBorder="1" applyAlignment="1" applyProtection="1">
      <alignment horizontal="left"/>
      <protection locked="0"/>
    </xf>
    <xf numFmtId="49" fontId="28" fillId="2" borderId="0" xfId="0" applyNumberFormat="1" applyFont="1" applyFill="1" applyBorder="1" applyProtection="1">
      <protection locked="0"/>
    </xf>
    <xf numFmtId="0" fontId="20" fillId="0" borderId="0" xfId="0" applyFont="1"/>
    <xf numFmtId="0" fontId="2" fillId="2" borderId="0" xfId="1" applyNumberFormat="1" applyFont="1" applyFill="1" applyBorder="1" applyAlignment="1" applyProtection="1">
      <alignment horizontal="right"/>
    </xf>
    <xf numFmtId="14" fontId="18" fillId="2" borderId="4" xfId="1" applyNumberFormat="1" applyFont="1" applyFill="1" applyBorder="1" applyAlignment="1" applyProtection="1">
      <alignment horizontal="left" vertical="top" wrapText="1"/>
    </xf>
    <xf numFmtId="0" fontId="27" fillId="2" borderId="0" xfId="0" applyFont="1" applyFill="1" applyBorder="1"/>
    <xf numFmtId="0" fontId="21" fillId="2" borderId="0" xfId="0" applyFont="1" applyFill="1" applyBorder="1"/>
    <xf numFmtId="49" fontId="21" fillId="2" borderId="0" xfId="0" applyNumberFormat="1" applyFont="1" applyFill="1" applyBorder="1" applyAlignment="1" applyProtection="1">
      <alignment horizontal="left" vertical="top" wrapText="1"/>
      <protection locked="0"/>
    </xf>
    <xf numFmtId="49" fontId="26" fillId="2" borderId="0" xfId="0" applyNumberFormat="1" applyFont="1" applyFill="1" applyBorder="1" applyProtection="1">
      <protection locked="0"/>
    </xf>
    <xf numFmtId="49" fontId="21" fillId="2" borderId="1" xfId="0" applyNumberFormat="1" applyFont="1" applyFill="1" applyBorder="1" applyAlignment="1">
      <alignment horizontal="left" vertical="top" wrapText="1"/>
    </xf>
    <xf numFmtId="0" fontId="20" fillId="2" borderId="0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right"/>
    </xf>
    <xf numFmtId="0" fontId="24" fillId="2" borderId="0" xfId="0" applyFont="1" applyFill="1" applyBorder="1" applyAlignment="1" applyProtection="1">
      <alignment horizontal="right"/>
      <protection locked="0"/>
    </xf>
    <xf numFmtId="164" fontId="21" fillId="2" borderId="0" xfId="0" applyNumberFormat="1" applyFont="1" applyFill="1" applyBorder="1" applyAlignment="1" applyProtection="1">
      <alignment horizontal="left"/>
      <protection locked="0"/>
    </xf>
    <xf numFmtId="49" fontId="20" fillId="2" borderId="0" xfId="0" applyNumberFormat="1" applyFont="1" applyFill="1" applyProtection="1">
      <protection locked="0"/>
    </xf>
    <xf numFmtId="49" fontId="18" fillId="2" borderId="0" xfId="1" applyNumberFormat="1" applyFont="1" applyFill="1" applyBorder="1" applyAlignment="1" applyProtection="1">
      <alignment horizontal="left" vertical="top"/>
      <protection locked="0"/>
    </xf>
    <xf numFmtId="0" fontId="15" fillId="2" borderId="0" xfId="1" applyNumberFormat="1" applyFont="1" applyFill="1" applyBorder="1" applyAlignment="1" applyProtection="1">
      <alignment horizontal="left" vertical="top" wrapText="1" indent="1"/>
    </xf>
    <xf numFmtId="166" fontId="23" fillId="2" borderId="0" xfId="0" applyNumberFormat="1" applyFont="1" applyFill="1" applyBorder="1" applyAlignment="1" applyProtection="1">
      <alignment horizontal="right"/>
    </xf>
    <xf numFmtId="0" fontId="23" fillId="2" borderId="0" xfId="0" applyNumberFormat="1" applyFont="1" applyFill="1" applyBorder="1" applyAlignment="1" applyProtection="1">
      <alignment horizontal="right"/>
    </xf>
    <xf numFmtId="49" fontId="18" fillId="2" borderId="4" xfId="1" applyNumberFormat="1" applyFont="1" applyFill="1" applyBorder="1" applyAlignment="1" applyProtection="1">
      <alignment horizontal="left" vertical="top"/>
      <protection locked="0"/>
    </xf>
    <xf numFmtId="0" fontId="25" fillId="2" borderId="0" xfId="0" applyFont="1" applyFill="1" applyBorder="1" applyAlignment="1" applyProtection="1">
      <alignment horizontal="right"/>
    </xf>
    <xf numFmtId="0" fontId="15" fillId="2" borderId="0" xfId="1" applyNumberFormat="1" applyFont="1" applyFill="1" applyBorder="1" applyAlignment="1" applyProtection="1">
      <alignment horizontal="left" vertical="top" wrapText="1"/>
      <protection locked="0"/>
    </xf>
    <xf numFmtId="0" fontId="26" fillId="2" borderId="3" xfId="0" applyFont="1" applyFill="1" applyBorder="1" applyAlignment="1" applyProtection="1">
      <alignment horizontal="right" vertical="center"/>
    </xf>
    <xf numFmtId="49" fontId="3" fillId="2" borderId="0" xfId="1" applyNumberFormat="1" applyFont="1" applyFill="1" applyBorder="1" applyAlignment="1" applyProtection="1">
      <alignment horizontal="left" vertical="top"/>
    </xf>
    <xf numFmtId="49" fontId="2" fillId="0" borderId="0" xfId="1" applyNumberFormat="1" applyFont="1" applyBorder="1" applyAlignment="1" applyProtection="1">
      <alignment horizontal="left" vertical="center" indent="1"/>
    </xf>
    <xf numFmtId="0" fontId="14" fillId="2" borderId="0" xfId="1" applyNumberFormat="1" applyFont="1" applyFill="1" applyBorder="1" applyAlignment="1" applyProtection="1">
      <alignment horizontal="left" wrapText="1"/>
    </xf>
    <xf numFmtId="0" fontId="19" fillId="2" borderId="0" xfId="0" applyFont="1" applyFill="1" applyBorder="1"/>
    <xf numFmtId="0" fontId="8" fillId="2" borderId="0" xfId="0" applyFont="1" applyFill="1" applyBorder="1"/>
    <xf numFmtId="0" fontId="21" fillId="2" borderId="2" xfId="0" applyFont="1" applyFill="1" applyBorder="1" applyProtection="1">
      <protection locked="0"/>
    </xf>
    <xf numFmtId="0" fontId="29" fillId="0" borderId="0" xfId="2" applyFill="1"/>
  </cellXfs>
  <cellStyles count="3">
    <cellStyle name="Hyperlinkki" xfId="2" builtinId="8"/>
    <cellStyle name="Normaali" xfId="0" builtinId="0"/>
    <cellStyle name="Normaali 2" xfId="1" xr:uid="{00000000-0005-0000-0000-000001000000}"/>
  </cellStyles>
  <dxfs count="0"/>
  <tableStyles count="0" defaultTableStyle="TableStyleMedium2" defaultPivotStyle="PivotStyleLight16"/>
  <colors>
    <mruColors>
      <color rgb="FFF3F3F3"/>
      <color rgb="FFF5F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606592</xdr:colOff>
      <xdr:row>52</xdr:row>
      <xdr:rowOff>100263</xdr:rowOff>
    </xdr:from>
    <xdr:ext cx="184731" cy="264560"/>
    <xdr:sp macro="" textlink="">
      <xdr:nvSpPr>
        <xdr:cNvPr id="3" name="Tekstiruu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945855" y="83719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i-FI" sz="1100"/>
        </a:p>
      </xdr:txBody>
    </xdr:sp>
    <xdr:clientData/>
  </xdr:oneCellAnchor>
  <xdr:twoCellAnchor>
    <xdr:from>
      <xdr:col>19</xdr:col>
      <xdr:colOff>38100</xdr:colOff>
      <xdr:row>47</xdr:row>
      <xdr:rowOff>188302</xdr:rowOff>
    </xdr:from>
    <xdr:to>
      <xdr:col>19</xdr:col>
      <xdr:colOff>563864</xdr:colOff>
      <xdr:row>47</xdr:row>
      <xdr:rowOff>423921</xdr:rowOff>
    </xdr:to>
    <xdr:sp macro="" textlink="">
      <xdr:nvSpPr>
        <xdr:cNvPr id="5" name="Tekstiruutu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0048875" y="8255977"/>
          <a:ext cx="525764" cy="2356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l"/>
          <a:r>
            <a:rPr lang="fi-FI" sz="6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BIC</a:t>
          </a:r>
        </a:p>
      </xdr:txBody>
    </xdr:sp>
    <xdr:clientData/>
  </xdr:twoCellAnchor>
  <xdr:twoCellAnchor editAs="oneCell">
    <xdr:from>
      <xdr:col>2</xdr:col>
      <xdr:colOff>76200</xdr:colOff>
      <xdr:row>3</xdr:row>
      <xdr:rowOff>0</xdr:rowOff>
    </xdr:from>
    <xdr:to>
      <xdr:col>3</xdr:col>
      <xdr:colOff>527652</xdr:colOff>
      <xdr:row>4</xdr:row>
      <xdr:rowOff>129572</xdr:rowOff>
    </xdr:to>
    <xdr:pic>
      <xdr:nvPicPr>
        <xdr:cNvPr id="6" name="Kuva 5">
          <a:extLst>
            <a:ext uri="{FF2B5EF4-FFF2-40B4-BE49-F238E27FC236}">
              <a16:creationId xmlns:a16="http://schemas.microsoft.com/office/drawing/2014/main" id="{EF32C016-C485-4D4D-B181-CC922E30B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140" y="670560"/>
          <a:ext cx="1045812" cy="320072"/>
        </a:xfrm>
        <a:prstGeom prst="rect">
          <a:avLst/>
        </a:prstGeom>
      </xdr:spPr>
    </xdr:pic>
    <xdr:clientData/>
  </xdr:twoCellAnchor>
  <xdr:twoCellAnchor editAs="oneCell">
    <xdr:from>
      <xdr:col>17</xdr:col>
      <xdr:colOff>121920</xdr:colOff>
      <xdr:row>2</xdr:row>
      <xdr:rowOff>60960</xdr:rowOff>
    </xdr:from>
    <xdr:to>
      <xdr:col>18</xdr:col>
      <xdr:colOff>520032</xdr:colOff>
      <xdr:row>3</xdr:row>
      <xdr:rowOff>152432</xdr:rowOff>
    </xdr:to>
    <xdr:pic>
      <xdr:nvPicPr>
        <xdr:cNvPr id="8" name="Kuva 7">
          <a:extLst>
            <a:ext uri="{FF2B5EF4-FFF2-40B4-BE49-F238E27FC236}">
              <a16:creationId xmlns:a16="http://schemas.microsoft.com/office/drawing/2014/main" id="{BF92C068-1D44-417E-9637-A86CC2C29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4440" y="502920"/>
          <a:ext cx="1045812" cy="3200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1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3D76E60B-0C93-4FAD-B27B-594C86D4B498}">
  <we:reference id="wa103992993" version="1.0.0.0" store="en-US" storeType="OMEX"/>
  <we:alternateReferences/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solt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41"/>
  <sheetViews>
    <sheetView tabSelected="1" zoomScale="125" zoomScaleNormal="125" zoomScaleSheetLayoutView="100" zoomScalePageLayoutView="125" workbookViewId="0">
      <selection activeCell="T7" sqref="T7:X7"/>
    </sheetView>
  </sheetViews>
  <sheetFormatPr defaultColWidth="8.85546875" defaultRowHeight="15" x14ac:dyDescent="0.25"/>
  <cols>
    <col min="1" max="1" width="2.7109375" style="2" customWidth="1"/>
    <col min="2" max="2" width="1.42578125" customWidth="1"/>
    <col min="4" max="4" width="9.140625" customWidth="1"/>
    <col min="5" max="5" width="10.42578125" customWidth="1"/>
    <col min="6" max="6" width="10.28515625" customWidth="1"/>
    <col min="7" max="7" width="9.7109375" customWidth="1"/>
    <col min="8" max="8" width="5.85546875" customWidth="1"/>
    <col min="9" max="9" width="6" customWidth="1"/>
    <col min="10" max="10" width="13.42578125" customWidth="1"/>
    <col min="11" max="11" width="5.85546875" customWidth="1"/>
    <col min="12" max="12" width="10.7109375" bestFit="1" customWidth="1"/>
    <col min="13" max="14" width="4.7109375" customWidth="1"/>
    <col min="15" max="15" width="8.85546875" style="84"/>
    <col min="16" max="16" width="8.85546875" style="85"/>
    <col min="17" max="17" width="9.140625" style="85" customWidth="1"/>
    <col min="18" max="18" width="9.7109375" style="85" customWidth="1"/>
    <col min="19" max="22" width="8.85546875" style="85"/>
    <col min="23" max="23" width="27" style="85" customWidth="1"/>
    <col min="24" max="26" width="8.85546875" style="85"/>
    <col min="27" max="27" width="12.42578125" style="40" bestFit="1" customWidth="1"/>
    <col min="28" max="33" width="8.85546875" style="40"/>
    <col min="34" max="34" width="8.85546875" style="1"/>
  </cols>
  <sheetData>
    <row r="1" spans="1:33" s="1" customForma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54"/>
      <c r="P1" s="54"/>
      <c r="Q1" s="54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</row>
    <row r="2" spans="1:33" ht="19.5" customHeight="1" x14ac:dyDescent="0.25">
      <c r="B2" s="3" t="s">
        <v>35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54"/>
      <c r="P2" s="54"/>
      <c r="Q2" s="54"/>
      <c r="R2" s="40"/>
      <c r="S2" s="40"/>
      <c r="T2" s="40"/>
      <c r="U2" s="40"/>
      <c r="V2" s="40"/>
      <c r="W2" s="40"/>
      <c r="X2" s="40"/>
      <c r="Y2" s="40"/>
      <c r="Z2" s="40"/>
    </row>
    <row r="3" spans="1:33" ht="18" customHeight="1" x14ac:dyDescent="0.25">
      <c r="B3" s="3"/>
      <c r="C3" s="103"/>
      <c r="D3" s="103"/>
      <c r="E3" s="101" t="s">
        <v>9</v>
      </c>
      <c r="F3" s="101"/>
      <c r="G3" s="101"/>
      <c r="H3" s="101"/>
      <c r="I3" s="33"/>
      <c r="J3" s="98" t="s">
        <v>33</v>
      </c>
      <c r="K3" s="98"/>
      <c r="L3" s="105" t="s">
        <v>34</v>
      </c>
      <c r="M3" s="105"/>
      <c r="N3" s="3"/>
      <c r="O3" s="54"/>
      <c r="P3" s="54"/>
      <c r="Q3" s="54"/>
      <c r="R3" s="40"/>
      <c r="S3" s="40"/>
      <c r="T3" s="55" t="s">
        <v>38</v>
      </c>
      <c r="U3" s="40"/>
      <c r="V3" s="40"/>
      <c r="W3" s="40"/>
      <c r="X3" s="40"/>
      <c r="Y3" s="40"/>
      <c r="Z3" s="40"/>
    </row>
    <row r="4" spans="1:33" ht="15" customHeight="1" x14ac:dyDescent="0.25">
      <c r="B4" s="3"/>
      <c r="C4" s="103"/>
      <c r="D4" s="103"/>
      <c r="E4" s="94" t="s">
        <v>40</v>
      </c>
      <c r="F4" s="94"/>
      <c r="G4" s="94"/>
      <c r="H4" s="94"/>
      <c r="I4" s="33"/>
      <c r="J4" s="95"/>
      <c r="K4" s="95"/>
      <c r="L4" s="95"/>
      <c r="M4" s="95"/>
      <c r="N4" s="3"/>
      <c r="O4" s="54"/>
      <c r="P4" s="54"/>
      <c r="Q4" s="54"/>
      <c r="R4" s="40"/>
      <c r="S4" s="40"/>
      <c r="T4" s="56" t="s">
        <v>39</v>
      </c>
      <c r="U4" s="40"/>
      <c r="V4" s="40"/>
      <c r="W4" s="40"/>
      <c r="X4" s="40"/>
      <c r="Y4" s="40"/>
      <c r="Z4" s="40"/>
    </row>
    <row r="5" spans="1:33" ht="12.75" customHeight="1" x14ac:dyDescent="0.25">
      <c r="B5" s="3"/>
      <c r="C5" s="103"/>
      <c r="D5" s="103"/>
      <c r="E5" s="94" t="s">
        <v>41</v>
      </c>
      <c r="F5" s="94"/>
      <c r="G5" s="94"/>
      <c r="H5" s="94"/>
      <c r="I5" s="33"/>
      <c r="J5" s="99" t="s">
        <v>14</v>
      </c>
      <c r="K5" s="99"/>
      <c r="L5" s="106">
        <f ca="1">NOW()</f>
        <v>44957.36923113426</v>
      </c>
      <c r="M5" s="106"/>
      <c r="N5" s="3"/>
      <c r="O5" s="54"/>
      <c r="P5" s="54"/>
      <c r="Q5" s="54"/>
      <c r="R5" s="40"/>
      <c r="S5" s="40"/>
      <c r="T5" s="56"/>
      <c r="U5" s="40"/>
      <c r="V5" s="40"/>
      <c r="W5" s="40"/>
      <c r="X5" s="40"/>
      <c r="Y5" s="40"/>
      <c r="Z5" s="40"/>
    </row>
    <row r="6" spans="1:33" ht="12.75" customHeight="1" x14ac:dyDescent="0.25">
      <c r="B6" s="3"/>
      <c r="C6" s="103"/>
      <c r="D6" s="103"/>
      <c r="E6" s="92"/>
      <c r="F6" s="92"/>
      <c r="G6" s="92"/>
      <c r="H6" s="92"/>
      <c r="I6" s="33"/>
      <c r="J6" s="31" t="s">
        <v>15</v>
      </c>
      <c r="K6" s="31"/>
      <c r="L6" s="36">
        <v>123</v>
      </c>
      <c r="M6" s="36"/>
      <c r="N6" s="3"/>
      <c r="O6" s="54"/>
      <c r="P6" s="54"/>
      <c r="Q6" s="54"/>
      <c r="R6" s="40"/>
      <c r="S6" s="40"/>
      <c r="T6" s="56"/>
      <c r="U6" s="40"/>
      <c r="V6" s="40"/>
      <c r="W6" s="40"/>
      <c r="X6" s="40"/>
      <c r="Y6" s="40"/>
      <c r="Z6" s="40"/>
    </row>
    <row r="7" spans="1:33" ht="12.75" customHeight="1" x14ac:dyDescent="0.25">
      <c r="B7" s="3"/>
      <c r="C7" s="107"/>
      <c r="D7" s="107"/>
      <c r="E7" s="107"/>
      <c r="F7" s="107"/>
      <c r="G7" s="107"/>
      <c r="H7" s="107"/>
      <c r="I7" s="107"/>
      <c r="J7" s="31" t="s">
        <v>37</v>
      </c>
      <c r="K7" s="31"/>
      <c r="L7" s="37" t="s">
        <v>22</v>
      </c>
      <c r="M7" s="22"/>
      <c r="N7" s="3"/>
      <c r="O7" s="54"/>
      <c r="P7" s="54"/>
      <c r="Q7" s="54"/>
      <c r="R7" s="40"/>
      <c r="S7" s="40"/>
      <c r="T7" s="122" t="s">
        <v>44</v>
      </c>
      <c r="U7" s="122"/>
      <c r="V7" s="122"/>
      <c r="W7" s="122"/>
      <c r="X7" s="122"/>
      <c r="Y7" s="40"/>
      <c r="Z7" s="40"/>
    </row>
    <row r="8" spans="1:33" ht="12.75" customHeight="1" x14ac:dyDescent="0.25">
      <c r="B8" s="3"/>
      <c r="C8" s="92" t="s">
        <v>5</v>
      </c>
      <c r="D8" s="92"/>
      <c r="E8" s="92"/>
      <c r="F8" s="92"/>
      <c r="G8" s="92"/>
      <c r="H8" s="92"/>
      <c r="I8" s="33"/>
      <c r="J8" s="31" t="s">
        <v>16</v>
      </c>
      <c r="K8" s="31"/>
      <c r="L8" s="38">
        <f ca="1">NOW()</f>
        <v>44957.36923113426</v>
      </c>
      <c r="M8" s="38"/>
      <c r="N8" s="3"/>
      <c r="O8" s="54"/>
      <c r="P8" s="54"/>
      <c r="Q8" s="54"/>
      <c r="R8" s="40"/>
      <c r="S8" s="40"/>
      <c r="T8" s="40"/>
      <c r="U8" s="40"/>
      <c r="V8" s="40"/>
      <c r="W8" s="40"/>
      <c r="X8" s="40"/>
      <c r="Y8" s="57"/>
      <c r="Z8" s="40"/>
    </row>
    <row r="9" spans="1:33" ht="12.75" customHeight="1" x14ac:dyDescent="0.25">
      <c r="B9" s="3"/>
      <c r="C9" s="92" t="s">
        <v>6</v>
      </c>
      <c r="D9" s="92"/>
      <c r="E9" s="92"/>
      <c r="F9" s="92"/>
      <c r="G9" s="92"/>
      <c r="H9" s="92"/>
      <c r="I9" s="33"/>
      <c r="J9" s="31" t="s">
        <v>17</v>
      </c>
      <c r="K9" s="31"/>
      <c r="L9" s="22" t="s">
        <v>21</v>
      </c>
      <c r="M9" s="22"/>
      <c r="N9" s="3"/>
      <c r="O9" s="54"/>
      <c r="P9" s="54"/>
      <c r="Q9" s="54"/>
      <c r="R9" s="40"/>
      <c r="S9" s="40"/>
      <c r="T9" s="40"/>
      <c r="U9" s="40"/>
      <c r="V9" s="40"/>
      <c r="W9" s="40"/>
      <c r="X9" s="40"/>
      <c r="Y9" s="58"/>
      <c r="Z9" s="40"/>
    </row>
    <row r="10" spans="1:33" ht="12.75" customHeight="1" x14ac:dyDescent="0.25">
      <c r="B10" s="3"/>
      <c r="C10" s="92" t="s">
        <v>7</v>
      </c>
      <c r="D10" s="92"/>
      <c r="E10" s="92"/>
      <c r="F10" s="92"/>
      <c r="G10" s="92"/>
      <c r="H10" s="92"/>
      <c r="I10" s="33"/>
      <c r="J10" s="31" t="s">
        <v>19</v>
      </c>
      <c r="K10" s="31"/>
      <c r="L10" s="22" t="s">
        <v>20</v>
      </c>
      <c r="M10" s="22"/>
      <c r="N10" s="3"/>
      <c r="O10" s="54"/>
      <c r="P10" s="54"/>
      <c r="Q10" s="54"/>
      <c r="R10" s="40"/>
      <c r="S10" s="40"/>
      <c r="T10" s="40"/>
      <c r="U10" s="40"/>
      <c r="V10" s="40"/>
      <c r="W10" s="40"/>
      <c r="X10" s="40"/>
      <c r="Y10" s="57"/>
      <c r="Z10" s="40"/>
    </row>
    <row r="11" spans="1:33" ht="12.75" customHeight="1" x14ac:dyDescent="0.25">
      <c r="B11" s="3"/>
      <c r="C11" s="93" t="s">
        <v>8</v>
      </c>
      <c r="D11" s="93"/>
      <c r="E11" s="93"/>
      <c r="F11" s="93"/>
      <c r="G11" s="93"/>
      <c r="H11" s="93"/>
      <c r="I11" s="33"/>
      <c r="J11" s="31" t="s">
        <v>18</v>
      </c>
      <c r="K11" s="31"/>
      <c r="L11" s="89">
        <f ca="1">L5+(MID(L10,1,2))</f>
        <v>44971.36923113426</v>
      </c>
      <c r="M11" s="39"/>
      <c r="N11" s="3"/>
      <c r="O11" s="54"/>
      <c r="P11" s="54"/>
      <c r="Q11" s="54"/>
      <c r="R11" s="40"/>
      <c r="S11" s="40"/>
      <c r="T11" s="40"/>
      <c r="U11" s="40"/>
      <c r="V11" s="40"/>
      <c r="W11" s="40"/>
      <c r="X11" s="40"/>
      <c r="Y11" s="57"/>
      <c r="Z11" s="40"/>
    </row>
    <row r="12" spans="1:33" ht="5.25" customHeight="1" x14ac:dyDescent="0.25">
      <c r="B12" s="3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3"/>
      <c r="O12" s="54"/>
      <c r="P12" s="54"/>
      <c r="Q12" s="54"/>
      <c r="R12" s="40"/>
      <c r="S12" s="40"/>
      <c r="T12" s="40"/>
      <c r="U12" s="40"/>
      <c r="V12" s="40"/>
      <c r="W12" s="40"/>
      <c r="X12" s="40"/>
      <c r="Y12" s="40"/>
      <c r="Z12" s="40"/>
    </row>
    <row r="13" spans="1:33" ht="31.5" customHeight="1" x14ac:dyDescent="0.25">
      <c r="B13" s="3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3"/>
      <c r="O13" s="54"/>
      <c r="P13" s="54"/>
      <c r="Q13" s="54"/>
      <c r="R13" s="40"/>
      <c r="S13" s="40"/>
      <c r="T13" s="40"/>
      <c r="U13" s="40"/>
      <c r="V13" s="40"/>
      <c r="W13" s="40"/>
      <c r="X13" s="40"/>
      <c r="Y13" s="40"/>
      <c r="Z13" s="40"/>
    </row>
    <row r="14" spans="1:33" ht="5.25" customHeight="1" x14ac:dyDescent="0.25">
      <c r="B14" s="3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3"/>
      <c r="O14" s="54"/>
      <c r="P14" s="54"/>
      <c r="Q14" s="54"/>
      <c r="R14" s="40"/>
      <c r="S14" s="40"/>
      <c r="T14" s="40"/>
      <c r="U14" s="40"/>
      <c r="V14" s="40"/>
      <c r="W14" s="40"/>
      <c r="X14" s="40"/>
      <c r="Y14" s="40"/>
      <c r="Z14" s="40"/>
    </row>
    <row r="15" spans="1:33" x14ac:dyDescent="0.25">
      <c r="B15" s="3"/>
      <c r="C15" s="119" t="s">
        <v>23</v>
      </c>
      <c r="D15" s="119"/>
      <c r="E15" s="119"/>
      <c r="F15" s="119"/>
      <c r="G15" s="86" t="s">
        <v>36</v>
      </c>
      <c r="H15" s="19" t="s">
        <v>25</v>
      </c>
      <c r="I15" s="20"/>
      <c r="J15" s="21" t="s">
        <v>24</v>
      </c>
      <c r="K15" s="18" t="s">
        <v>27</v>
      </c>
      <c r="L15" s="19" t="s">
        <v>26</v>
      </c>
      <c r="M15" s="18"/>
      <c r="N15" s="3"/>
      <c r="O15" s="54"/>
      <c r="P15" s="54"/>
      <c r="Q15" s="54"/>
      <c r="R15" s="40"/>
      <c r="S15" s="59"/>
      <c r="T15" s="57"/>
      <c r="U15" s="57"/>
      <c r="V15" s="57"/>
      <c r="W15" s="57"/>
      <c r="X15" s="59"/>
      <c r="Y15" s="40"/>
      <c r="Z15" s="40"/>
    </row>
    <row r="16" spans="1:33" x14ac:dyDescent="0.25">
      <c r="B16" s="3"/>
      <c r="C16" s="91" t="s">
        <v>10</v>
      </c>
      <c r="D16" s="91"/>
      <c r="E16" s="91"/>
      <c r="F16" s="91"/>
      <c r="G16" s="22">
        <v>123</v>
      </c>
      <c r="H16" s="22">
        <v>1</v>
      </c>
      <c r="I16" s="22" t="s">
        <v>13</v>
      </c>
      <c r="J16" s="23">
        <v>10</v>
      </c>
      <c r="K16" s="24">
        <v>0.24</v>
      </c>
      <c r="L16" s="25">
        <f>IF(H16*J16=0,"",H16*J16)</f>
        <v>10</v>
      </c>
      <c r="M16" s="26"/>
      <c r="N16" s="3"/>
      <c r="O16" s="54"/>
      <c r="P16" s="54"/>
      <c r="Q16" s="54"/>
      <c r="R16" s="40"/>
      <c r="S16" s="90"/>
      <c r="T16" s="90"/>
      <c r="U16" s="90"/>
      <c r="V16" s="90"/>
      <c r="W16" s="90"/>
      <c r="X16" s="60"/>
      <c r="Y16" s="40"/>
      <c r="Z16" s="40"/>
    </row>
    <row r="17" spans="1:34" x14ac:dyDescent="0.25">
      <c r="B17" s="3"/>
      <c r="C17" s="91" t="s">
        <v>11</v>
      </c>
      <c r="D17" s="91"/>
      <c r="E17" s="91"/>
      <c r="F17" s="91"/>
      <c r="G17" s="22">
        <v>321</v>
      </c>
      <c r="H17" s="22">
        <v>1</v>
      </c>
      <c r="I17" s="22" t="s">
        <v>1</v>
      </c>
      <c r="J17" s="23">
        <v>10</v>
      </c>
      <c r="K17" s="24">
        <v>0.14000000000000001</v>
      </c>
      <c r="L17" s="25">
        <f t="shared" ref="L17:L39" si="0">IF(H17*J17=0,"",H17*J17)</f>
        <v>10</v>
      </c>
      <c r="M17" s="26"/>
      <c r="N17" s="3"/>
      <c r="O17" s="54"/>
      <c r="P17" s="54"/>
      <c r="Q17" s="54"/>
      <c r="R17" s="61"/>
      <c r="S17" s="59"/>
      <c r="T17" s="57"/>
      <c r="U17" s="57"/>
      <c r="V17" s="57"/>
      <c r="W17" s="57"/>
      <c r="X17" s="57"/>
      <c r="Y17" s="40"/>
      <c r="Z17" s="40"/>
    </row>
    <row r="18" spans="1:34" x14ac:dyDescent="0.25">
      <c r="B18" s="3"/>
      <c r="C18" s="91" t="s">
        <v>12</v>
      </c>
      <c r="D18" s="91"/>
      <c r="E18" s="91"/>
      <c r="F18" s="91"/>
      <c r="G18" s="22">
        <v>213</v>
      </c>
      <c r="H18" s="22">
        <v>1</v>
      </c>
      <c r="I18" s="22"/>
      <c r="J18" s="23">
        <v>10</v>
      </c>
      <c r="K18" s="24">
        <v>0.1</v>
      </c>
      <c r="L18" s="25">
        <f t="shared" si="0"/>
        <v>10</v>
      </c>
      <c r="M18" s="26"/>
      <c r="N18" s="3"/>
      <c r="O18" s="54"/>
      <c r="P18" s="54"/>
      <c r="Q18" s="54"/>
      <c r="R18" s="40"/>
      <c r="S18" s="90"/>
      <c r="T18" s="90"/>
      <c r="U18" s="90"/>
      <c r="V18" s="90"/>
      <c r="W18" s="90"/>
      <c r="X18" s="90"/>
      <c r="Y18" s="40"/>
      <c r="Z18" s="40"/>
    </row>
    <row r="19" spans="1:34" x14ac:dyDescent="0.25">
      <c r="B19" s="3"/>
      <c r="C19" s="91" t="s">
        <v>42</v>
      </c>
      <c r="D19" s="91"/>
      <c r="E19" s="91"/>
      <c r="F19" s="91"/>
      <c r="G19" s="22">
        <v>312</v>
      </c>
      <c r="H19" s="22">
        <v>1</v>
      </c>
      <c r="I19" s="22"/>
      <c r="J19" s="23">
        <v>10</v>
      </c>
      <c r="K19" s="24">
        <v>0</v>
      </c>
      <c r="L19" s="25">
        <f t="shared" si="0"/>
        <v>10</v>
      </c>
      <c r="M19" s="26"/>
      <c r="N19" s="3"/>
      <c r="O19" s="54"/>
      <c r="P19" s="54"/>
      <c r="Q19" s="54"/>
      <c r="R19" s="40"/>
      <c r="S19" s="40"/>
      <c r="T19" s="40"/>
      <c r="U19" s="40"/>
      <c r="V19" s="40"/>
      <c r="W19" s="40"/>
      <c r="X19" s="40"/>
      <c r="Y19" s="40"/>
      <c r="Z19" s="40"/>
    </row>
    <row r="20" spans="1:34" x14ac:dyDescent="0.25">
      <c r="B20" s="3"/>
      <c r="C20" s="91"/>
      <c r="D20" s="91"/>
      <c r="E20" s="91"/>
      <c r="F20" s="91"/>
      <c r="G20" s="22"/>
      <c r="H20" s="22"/>
      <c r="I20" s="22"/>
      <c r="J20" s="23"/>
      <c r="K20" s="24"/>
      <c r="L20" s="25" t="str">
        <f t="shared" si="0"/>
        <v/>
      </c>
      <c r="M20" s="26"/>
      <c r="N20" s="3"/>
      <c r="O20" s="54"/>
      <c r="P20" s="54"/>
      <c r="Q20" s="54"/>
      <c r="R20" s="40"/>
      <c r="S20" s="40"/>
      <c r="T20" s="40"/>
      <c r="U20" s="40"/>
      <c r="V20" s="40"/>
      <c r="W20" s="40"/>
      <c r="X20" s="40"/>
      <c r="Y20" s="40"/>
      <c r="Z20" s="40"/>
    </row>
    <row r="21" spans="1:34" s="9" customFormat="1" x14ac:dyDescent="0.25">
      <c r="A21" s="2"/>
      <c r="B21" s="7"/>
      <c r="C21" s="91"/>
      <c r="D21" s="91"/>
      <c r="E21" s="91"/>
      <c r="F21" s="91"/>
      <c r="G21" s="22"/>
      <c r="H21" s="22"/>
      <c r="I21" s="22"/>
      <c r="J21" s="23"/>
      <c r="K21" s="24"/>
      <c r="L21" s="25" t="str">
        <f t="shared" ref="L21:L26" si="1">IF(H21*J21=0,"",H21*J21)</f>
        <v/>
      </c>
      <c r="M21" s="26"/>
      <c r="N21" s="7"/>
      <c r="O21" s="54"/>
      <c r="P21" s="54"/>
      <c r="Q21" s="54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1"/>
    </row>
    <row r="22" spans="1:34" s="9" customFormat="1" x14ac:dyDescent="0.25">
      <c r="A22" s="2"/>
      <c r="B22" s="7"/>
      <c r="C22" s="91"/>
      <c r="D22" s="91"/>
      <c r="E22" s="91"/>
      <c r="F22" s="91"/>
      <c r="G22" s="22"/>
      <c r="H22" s="22"/>
      <c r="I22" s="22"/>
      <c r="J22" s="23"/>
      <c r="K22" s="24"/>
      <c r="L22" s="25" t="str">
        <f t="shared" si="1"/>
        <v/>
      </c>
      <c r="M22" s="26"/>
      <c r="N22" s="7"/>
      <c r="O22" s="54"/>
      <c r="P22" s="54"/>
      <c r="Q22" s="54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1"/>
    </row>
    <row r="23" spans="1:34" s="9" customFormat="1" x14ac:dyDescent="0.25">
      <c r="A23" s="2"/>
      <c r="B23" s="7"/>
      <c r="C23" s="91"/>
      <c r="D23" s="91"/>
      <c r="E23" s="91"/>
      <c r="F23" s="91"/>
      <c r="G23" s="22"/>
      <c r="H23" s="22"/>
      <c r="I23" s="22"/>
      <c r="J23" s="23"/>
      <c r="K23" s="24"/>
      <c r="L23" s="25" t="str">
        <f t="shared" si="1"/>
        <v/>
      </c>
      <c r="M23" s="26"/>
      <c r="N23" s="7"/>
      <c r="O23" s="54"/>
      <c r="P23" s="54"/>
      <c r="Q23" s="54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1"/>
    </row>
    <row r="24" spans="1:34" s="9" customFormat="1" x14ac:dyDescent="0.25">
      <c r="A24" s="2"/>
      <c r="B24" s="7"/>
      <c r="C24" s="91"/>
      <c r="D24" s="91"/>
      <c r="E24" s="91"/>
      <c r="F24" s="91"/>
      <c r="G24" s="22"/>
      <c r="H24" s="22"/>
      <c r="I24" s="22"/>
      <c r="J24" s="23"/>
      <c r="K24" s="24"/>
      <c r="L24" s="25" t="str">
        <f t="shared" si="1"/>
        <v/>
      </c>
      <c r="M24" s="26"/>
      <c r="N24" s="7"/>
      <c r="O24" s="54"/>
      <c r="P24" s="54"/>
      <c r="Q24" s="54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1"/>
    </row>
    <row r="25" spans="1:34" s="9" customFormat="1" x14ac:dyDescent="0.25">
      <c r="A25" s="2"/>
      <c r="B25" s="7"/>
      <c r="C25" s="91"/>
      <c r="D25" s="91"/>
      <c r="E25" s="91"/>
      <c r="F25" s="91"/>
      <c r="G25" s="22"/>
      <c r="H25" s="22"/>
      <c r="I25" s="22"/>
      <c r="J25" s="23"/>
      <c r="K25" s="24"/>
      <c r="L25" s="25" t="str">
        <f t="shared" si="1"/>
        <v/>
      </c>
      <c r="M25" s="26"/>
      <c r="N25" s="7"/>
      <c r="O25" s="54"/>
      <c r="P25" s="54"/>
      <c r="Q25" s="54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1"/>
    </row>
    <row r="26" spans="1:34" s="9" customFormat="1" x14ac:dyDescent="0.25">
      <c r="A26" s="2"/>
      <c r="B26" s="7"/>
      <c r="C26" s="91"/>
      <c r="D26" s="91"/>
      <c r="E26" s="91"/>
      <c r="F26" s="91"/>
      <c r="G26" s="22"/>
      <c r="H26" s="22"/>
      <c r="I26" s="22"/>
      <c r="J26" s="23"/>
      <c r="K26" s="24"/>
      <c r="L26" s="25" t="str">
        <f t="shared" si="1"/>
        <v/>
      </c>
      <c r="M26" s="26"/>
      <c r="N26" s="7"/>
      <c r="O26" s="54"/>
      <c r="P26" s="54"/>
      <c r="Q26" s="54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1"/>
    </row>
    <row r="27" spans="1:34" x14ac:dyDescent="0.25">
      <c r="B27" s="3"/>
      <c r="C27" s="91"/>
      <c r="D27" s="91"/>
      <c r="E27" s="91"/>
      <c r="F27" s="91"/>
      <c r="G27" s="22"/>
      <c r="H27" s="22"/>
      <c r="I27" s="22"/>
      <c r="J27" s="23"/>
      <c r="K27" s="24"/>
      <c r="L27" s="25" t="str">
        <f t="shared" si="0"/>
        <v/>
      </c>
      <c r="M27" s="26"/>
      <c r="N27" s="3"/>
      <c r="O27" s="54"/>
      <c r="P27" s="54"/>
      <c r="Q27" s="54"/>
      <c r="R27" s="40"/>
      <c r="S27" s="40"/>
      <c r="T27" s="40"/>
      <c r="U27" s="40"/>
      <c r="V27" s="40"/>
      <c r="W27" s="40"/>
      <c r="X27" s="40"/>
      <c r="Y27" s="40"/>
      <c r="Z27" s="40"/>
    </row>
    <row r="28" spans="1:34" s="9" customFormat="1" x14ac:dyDescent="0.25">
      <c r="A28" s="2"/>
      <c r="B28" s="7"/>
      <c r="C28" s="91"/>
      <c r="D28" s="91"/>
      <c r="E28" s="91"/>
      <c r="F28" s="91"/>
      <c r="G28" s="22"/>
      <c r="H28" s="22"/>
      <c r="I28" s="22"/>
      <c r="J28" s="23"/>
      <c r="K28" s="24"/>
      <c r="L28" s="25" t="str">
        <f t="shared" si="0"/>
        <v/>
      </c>
      <c r="M28" s="26"/>
      <c r="N28" s="7"/>
      <c r="O28" s="54"/>
      <c r="P28" s="54"/>
      <c r="Q28" s="54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1"/>
    </row>
    <row r="29" spans="1:34" s="9" customFormat="1" x14ac:dyDescent="0.25">
      <c r="A29" s="2"/>
      <c r="B29" s="7"/>
      <c r="C29" s="91"/>
      <c r="D29" s="91"/>
      <c r="E29" s="91"/>
      <c r="F29" s="91"/>
      <c r="G29" s="22"/>
      <c r="H29" s="22"/>
      <c r="I29" s="22"/>
      <c r="J29" s="23"/>
      <c r="K29" s="24"/>
      <c r="L29" s="25" t="str">
        <f t="shared" si="0"/>
        <v/>
      </c>
      <c r="M29" s="26"/>
      <c r="N29" s="7"/>
      <c r="O29" s="54"/>
      <c r="P29" s="54"/>
      <c r="Q29" s="54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1"/>
    </row>
    <row r="30" spans="1:34" s="9" customFormat="1" x14ac:dyDescent="0.25">
      <c r="A30" s="2"/>
      <c r="B30" s="7"/>
      <c r="C30" s="91"/>
      <c r="D30" s="91"/>
      <c r="E30" s="91"/>
      <c r="F30" s="91"/>
      <c r="G30" s="22"/>
      <c r="H30" s="22"/>
      <c r="I30" s="22"/>
      <c r="J30" s="23"/>
      <c r="K30" s="24"/>
      <c r="L30" s="25" t="str">
        <f t="shared" si="0"/>
        <v/>
      </c>
      <c r="M30" s="26"/>
      <c r="N30" s="7"/>
      <c r="O30" s="54"/>
      <c r="P30" s="54"/>
      <c r="Q30" s="54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1"/>
    </row>
    <row r="31" spans="1:34" s="9" customFormat="1" x14ac:dyDescent="0.25">
      <c r="A31" s="2"/>
      <c r="B31" s="7"/>
      <c r="C31" s="91"/>
      <c r="D31" s="91"/>
      <c r="E31" s="91"/>
      <c r="F31" s="91"/>
      <c r="G31" s="22"/>
      <c r="H31" s="22"/>
      <c r="I31" s="22"/>
      <c r="J31" s="23"/>
      <c r="K31" s="24"/>
      <c r="L31" s="25" t="str">
        <f t="shared" si="0"/>
        <v/>
      </c>
      <c r="M31" s="26"/>
      <c r="N31" s="7"/>
      <c r="O31" s="54"/>
      <c r="P31" s="54"/>
      <c r="Q31" s="54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1"/>
    </row>
    <row r="32" spans="1:34" s="9" customFormat="1" x14ac:dyDescent="0.25">
      <c r="A32" s="2"/>
      <c r="B32" s="7"/>
      <c r="C32" s="91"/>
      <c r="D32" s="91"/>
      <c r="E32" s="91"/>
      <c r="F32" s="91"/>
      <c r="G32" s="22"/>
      <c r="H32" s="22"/>
      <c r="I32" s="22"/>
      <c r="J32" s="23"/>
      <c r="K32" s="24"/>
      <c r="L32" s="25" t="str">
        <f t="shared" si="0"/>
        <v/>
      </c>
      <c r="M32" s="26"/>
      <c r="N32" s="7"/>
      <c r="O32" s="54"/>
      <c r="P32" s="54"/>
      <c r="Q32" s="54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1"/>
    </row>
    <row r="33" spans="1:34" x14ac:dyDescent="0.25">
      <c r="B33" s="3"/>
      <c r="C33" s="91"/>
      <c r="D33" s="91"/>
      <c r="E33" s="91"/>
      <c r="F33" s="91"/>
      <c r="G33" s="22"/>
      <c r="H33" s="22"/>
      <c r="I33" s="22"/>
      <c r="J33" s="23"/>
      <c r="K33" s="24"/>
      <c r="L33" s="25" t="str">
        <f t="shared" si="0"/>
        <v/>
      </c>
      <c r="M33" s="26"/>
      <c r="N33" s="3"/>
      <c r="O33" s="54"/>
      <c r="P33" s="54"/>
      <c r="Q33" s="54"/>
      <c r="R33" s="40"/>
      <c r="S33" s="40"/>
      <c r="T33" s="40"/>
      <c r="U33" s="40"/>
      <c r="V33" s="40"/>
      <c r="W33" s="40"/>
      <c r="X33" s="40"/>
      <c r="Y33" s="40"/>
      <c r="Z33" s="40"/>
    </row>
    <row r="34" spans="1:34" x14ac:dyDescent="0.25">
      <c r="B34" s="3"/>
      <c r="C34" s="91"/>
      <c r="D34" s="91"/>
      <c r="E34" s="91"/>
      <c r="F34" s="91"/>
      <c r="G34" s="22"/>
      <c r="H34" s="22"/>
      <c r="I34" s="22"/>
      <c r="J34" s="23"/>
      <c r="K34" s="24"/>
      <c r="L34" s="25" t="str">
        <f t="shared" si="0"/>
        <v/>
      </c>
      <c r="M34" s="26"/>
      <c r="N34" s="3"/>
      <c r="O34" s="54"/>
      <c r="P34" s="54"/>
      <c r="Q34" s="54"/>
      <c r="R34" s="40"/>
      <c r="S34" s="40"/>
      <c r="T34" s="40"/>
      <c r="U34" s="40"/>
      <c r="V34" s="40"/>
      <c r="W34" s="40"/>
      <c r="X34" s="40"/>
      <c r="Y34" s="40"/>
      <c r="Z34" s="40"/>
    </row>
    <row r="35" spans="1:34" x14ac:dyDescent="0.25">
      <c r="B35" s="3"/>
      <c r="C35" s="91"/>
      <c r="D35" s="91"/>
      <c r="E35" s="91"/>
      <c r="F35" s="91"/>
      <c r="G35" s="22"/>
      <c r="H35" s="22"/>
      <c r="I35" s="22"/>
      <c r="J35" s="23"/>
      <c r="K35" s="24"/>
      <c r="L35" s="25" t="str">
        <f t="shared" si="0"/>
        <v/>
      </c>
      <c r="M35" s="26"/>
      <c r="N35" s="3"/>
      <c r="O35" s="54"/>
      <c r="P35" s="54"/>
      <c r="Q35" s="54"/>
      <c r="R35" s="40"/>
      <c r="S35" s="40"/>
      <c r="T35" s="40"/>
      <c r="U35" s="40"/>
      <c r="V35" s="40"/>
      <c r="W35" s="40"/>
      <c r="X35" s="40"/>
      <c r="Y35" s="40"/>
      <c r="Z35" s="40"/>
    </row>
    <row r="36" spans="1:34" x14ac:dyDescent="0.25">
      <c r="B36" s="3"/>
      <c r="C36" s="91"/>
      <c r="D36" s="91"/>
      <c r="E36" s="91"/>
      <c r="F36" s="91"/>
      <c r="G36" s="22"/>
      <c r="H36" s="22"/>
      <c r="I36" s="22"/>
      <c r="J36" s="23"/>
      <c r="K36" s="24"/>
      <c r="L36" s="25" t="str">
        <f t="shared" si="0"/>
        <v/>
      </c>
      <c r="M36" s="26"/>
      <c r="N36" s="3"/>
      <c r="O36" s="54"/>
      <c r="P36" s="54"/>
      <c r="Q36" s="54"/>
      <c r="R36" s="40"/>
      <c r="S36" s="40"/>
      <c r="T36" s="40"/>
      <c r="U36" s="40"/>
      <c r="V36" s="40"/>
      <c r="W36" s="40"/>
      <c r="X36" s="40"/>
      <c r="Y36" s="40"/>
      <c r="Z36" s="40"/>
    </row>
    <row r="37" spans="1:34" x14ac:dyDescent="0.25">
      <c r="B37" s="3"/>
      <c r="C37" s="91"/>
      <c r="D37" s="91"/>
      <c r="E37" s="91"/>
      <c r="F37" s="91"/>
      <c r="G37" s="22"/>
      <c r="H37" s="22"/>
      <c r="I37" s="22"/>
      <c r="J37" s="23"/>
      <c r="K37" s="24"/>
      <c r="L37" s="25" t="str">
        <f t="shared" si="0"/>
        <v/>
      </c>
      <c r="M37" s="26"/>
      <c r="N37" s="3"/>
      <c r="O37" s="54"/>
      <c r="P37" s="54"/>
      <c r="Q37" s="54"/>
      <c r="R37" s="40"/>
      <c r="S37" s="40"/>
      <c r="T37" s="40"/>
      <c r="U37" s="40"/>
      <c r="V37" s="40"/>
      <c r="W37" s="40"/>
      <c r="X37" s="40"/>
      <c r="Y37" s="40"/>
      <c r="Z37" s="40"/>
    </row>
    <row r="38" spans="1:34" x14ac:dyDescent="0.25">
      <c r="B38" s="3"/>
      <c r="C38" s="91"/>
      <c r="D38" s="91"/>
      <c r="E38" s="91"/>
      <c r="F38" s="91"/>
      <c r="G38" s="22"/>
      <c r="H38" s="22"/>
      <c r="I38" s="22"/>
      <c r="J38" s="23"/>
      <c r="K38" s="24"/>
      <c r="L38" s="25" t="str">
        <f t="shared" si="0"/>
        <v/>
      </c>
      <c r="M38" s="26"/>
      <c r="N38" s="3"/>
      <c r="O38" s="54"/>
      <c r="P38" s="54"/>
      <c r="Q38" s="54"/>
      <c r="R38" s="40"/>
      <c r="S38" s="40"/>
      <c r="T38" s="40"/>
      <c r="U38" s="40"/>
      <c r="V38" s="40"/>
      <c r="W38" s="40"/>
      <c r="X38" s="40"/>
      <c r="Y38" s="40"/>
      <c r="Z38" s="40"/>
    </row>
    <row r="39" spans="1:34" ht="9.75" customHeight="1" x14ac:dyDescent="0.25">
      <c r="B39" s="3"/>
      <c r="C39" s="121"/>
      <c r="D39" s="121"/>
      <c r="E39" s="121"/>
      <c r="F39" s="121"/>
      <c r="G39" s="27"/>
      <c r="H39" s="27"/>
      <c r="I39" s="27"/>
      <c r="J39" s="28"/>
      <c r="K39" s="29"/>
      <c r="L39" s="30" t="str">
        <f t="shared" si="0"/>
        <v/>
      </c>
      <c r="M39" s="26"/>
      <c r="N39" s="3"/>
      <c r="O39" s="54"/>
      <c r="P39" s="54"/>
      <c r="Q39" s="54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7"/>
    </row>
    <row r="40" spans="1:34" ht="13.5" customHeight="1" x14ac:dyDescent="0.25">
      <c r="B40" s="3"/>
      <c r="C40" s="31"/>
      <c r="D40" s="32"/>
      <c r="E40" s="104"/>
      <c r="F40" s="104"/>
      <c r="G40" s="33"/>
      <c r="H40" s="31"/>
      <c r="I40" s="40"/>
      <c r="J40" s="41" t="str">
        <f>IF(K40="","","Tax specification VAT 24 %")</f>
        <v>Tax specification VAT 24 %</v>
      </c>
      <c r="K40" s="111" t="str">
        <f>IF(SUMIF(K16:K39,0.24,(L16:L39))=0,"",CONCATENATE(ROUND(SUMIF(K16:K39,0.24,(L16:L39)),2)," € + VAT ",(ROUND(SUMIF(K16:K39,0.24,(L16:L39))*0.24,2))," €"))</f>
        <v>10 € + VAT 2,4 €</v>
      </c>
      <c r="L40" s="111"/>
      <c r="M40" s="34"/>
      <c r="N40" s="3"/>
      <c r="O40" s="54"/>
      <c r="P40" s="54"/>
      <c r="Q40" s="54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7"/>
    </row>
    <row r="41" spans="1:34" ht="10.5" customHeight="1" x14ac:dyDescent="0.25">
      <c r="B41" s="3"/>
      <c r="C41" s="31"/>
      <c r="D41" s="32"/>
      <c r="E41" s="104" t="str">
        <f>IF(M41="","","Arvonlisävero 14%")</f>
        <v/>
      </c>
      <c r="F41" s="104"/>
      <c r="G41" s="33"/>
      <c r="H41" s="33"/>
      <c r="I41" s="40"/>
      <c r="J41" s="42" t="str">
        <f>IF(K41="","","Tax specification VAT 14 %")</f>
        <v>Tax specification VAT 14 %</v>
      </c>
      <c r="K41" s="110" t="str">
        <f>IF(SUMIF(K16:K39,0.14,(L16:L39))=0,"",CONCATENATE(ROUND(SUMIF(K16:K39,0.14,(L16:L39)),2)," € + VAT ",(ROUND(SUMIF(K16:K39,0.14,(L16:L39))*0.14,2))," €"))</f>
        <v>10 € + VAT 1,4 €</v>
      </c>
      <c r="L41" s="110"/>
      <c r="M41" s="34"/>
      <c r="N41" s="3"/>
      <c r="O41" s="54"/>
      <c r="P41" s="54"/>
      <c r="Q41" s="54"/>
      <c r="R41" s="40"/>
      <c r="S41" s="40"/>
      <c r="T41" s="40"/>
      <c r="U41" s="40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7"/>
    </row>
    <row r="42" spans="1:34" ht="10.5" customHeight="1" x14ac:dyDescent="0.25">
      <c r="B42" s="3"/>
      <c r="C42" s="31"/>
      <c r="D42" s="104" t="str">
        <f>IF(M42="","","Veroerittely ALV 24 %")</f>
        <v/>
      </c>
      <c r="E42" s="104"/>
      <c r="F42" s="104"/>
      <c r="G42" s="33"/>
      <c r="H42" s="33"/>
      <c r="I42" s="40"/>
      <c r="J42" s="42" t="str">
        <f>IF(K42="","","Tax specification VAT 10 %")</f>
        <v>Tax specification VAT 10 %</v>
      </c>
      <c r="K42" s="111" t="str">
        <f>IF(SUMIF(K16:K39,0.1,(L16:L39))=0,"",CONCATENATE(ROUND(SUMIF(K16:K39,0.1,(L16:L39)),2)," € + VAT ",(ROUND(SUMIF(K16:K39,0.1,(L16:L39))*0.1,2))," €"))</f>
        <v>10 € + VAT 1 €</v>
      </c>
      <c r="L42" s="111"/>
      <c r="M42" s="34"/>
      <c r="N42" s="3"/>
      <c r="O42" s="54"/>
      <c r="P42" s="54"/>
      <c r="Q42" s="54"/>
      <c r="R42" s="64"/>
      <c r="S42" s="65"/>
      <c r="T42" s="66"/>
      <c r="U42" s="66"/>
      <c r="V42" s="66"/>
      <c r="W42" s="40"/>
      <c r="X42" s="66"/>
      <c r="Y42" s="67"/>
      <c r="Z42" s="67"/>
      <c r="AA42" s="67"/>
      <c r="AB42" s="67"/>
      <c r="AC42" s="67"/>
      <c r="AD42" s="67"/>
      <c r="AE42" s="67"/>
      <c r="AF42" s="67"/>
      <c r="AG42" s="67"/>
      <c r="AH42" s="7"/>
    </row>
    <row r="43" spans="1:34" s="8" customFormat="1" ht="10.5" customHeight="1" x14ac:dyDescent="0.25">
      <c r="A43" s="2"/>
      <c r="B43" s="7"/>
      <c r="C43" s="31"/>
      <c r="D43" s="35"/>
      <c r="E43" s="33"/>
      <c r="F43" s="33"/>
      <c r="G43" s="33"/>
      <c r="H43" s="33"/>
      <c r="I43" s="88"/>
      <c r="J43" s="42" t="s">
        <v>30</v>
      </c>
      <c r="K43" s="42"/>
      <c r="L43" s="43" t="str">
        <f>IF(SUMIF(K16:K39,0,(L16:L39))=0,"",CONCATENATE(SUMIF(K16:K39,0,(L16:L39))," €"))</f>
        <v>10 €</v>
      </c>
      <c r="M43" s="26"/>
      <c r="N43" s="7"/>
      <c r="O43" s="54"/>
      <c r="P43" s="54"/>
      <c r="Q43" s="54"/>
      <c r="R43" s="64"/>
      <c r="S43" s="65"/>
      <c r="T43" s="66"/>
      <c r="U43" s="66"/>
      <c r="V43" s="66"/>
      <c r="W43" s="40"/>
      <c r="X43" s="66"/>
      <c r="Y43" s="67"/>
      <c r="Z43" s="67"/>
      <c r="AA43" s="67"/>
      <c r="AB43" s="67"/>
      <c r="AC43" s="67"/>
      <c r="AD43" s="67"/>
      <c r="AE43" s="67"/>
      <c r="AF43" s="67"/>
      <c r="AG43" s="67"/>
      <c r="AH43" s="7"/>
    </row>
    <row r="44" spans="1:34" ht="10.5" customHeight="1" x14ac:dyDescent="0.25">
      <c r="B44" s="3"/>
      <c r="C44" s="26"/>
      <c r="D44" s="33"/>
      <c r="E44" s="33"/>
      <c r="F44" s="33"/>
      <c r="G44" s="33"/>
      <c r="H44" s="33"/>
      <c r="I44" s="113" t="s">
        <v>28</v>
      </c>
      <c r="J44" s="113"/>
      <c r="K44" s="113"/>
      <c r="L44" s="44">
        <f>SUM(L16:L39)</f>
        <v>40</v>
      </c>
      <c r="M44" s="26"/>
      <c r="N44" s="3"/>
      <c r="O44" s="54"/>
      <c r="P44" s="54"/>
      <c r="Q44" s="54"/>
      <c r="R44" s="62"/>
      <c r="S44" s="65"/>
      <c r="T44" s="65"/>
      <c r="U44" s="65"/>
      <c r="V44" s="65"/>
      <c r="W44" s="68"/>
      <c r="X44" s="65"/>
      <c r="Y44" s="67"/>
      <c r="Z44" s="69"/>
      <c r="AA44" s="69"/>
      <c r="AB44" s="69"/>
      <c r="AC44" s="69"/>
      <c r="AD44" s="69"/>
      <c r="AE44" s="69"/>
      <c r="AF44" s="69"/>
      <c r="AG44" s="69"/>
      <c r="AH44" s="7"/>
    </row>
    <row r="45" spans="1:34" s="8" customFormat="1" ht="10.5" customHeight="1" x14ac:dyDescent="0.25">
      <c r="A45" s="2"/>
      <c r="B45" s="7"/>
      <c r="C45" s="26"/>
      <c r="D45" s="33"/>
      <c r="E45" s="33"/>
      <c r="F45" s="33"/>
      <c r="G45" s="33"/>
      <c r="H45" s="20"/>
      <c r="I45" s="113" t="s">
        <v>29</v>
      </c>
      <c r="J45" s="113"/>
      <c r="K45" s="113"/>
      <c r="L45" s="44">
        <f>SUM((SUMIF(K16:K39,0.24,(L16:L39))*0.24),(SUMIF(K16:K39,0.14,(L16:L39))*0.14),(SUMIF(K16:K39,0.1,(L16:L39))*0.1))</f>
        <v>4.8</v>
      </c>
      <c r="M45" s="26"/>
      <c r="N45" s="7"/>
      <c r="O45" s="54"/>
      <c r="P45" s="54"/>
      <c r="Q45" s="54"/>
      <c r="R45" s="62"/>
      <c r="S45" s="65"/>
      <c r="T45" s="65"/>
      <c r="U45" s="65"/>
      <c r="V45" s="65"/>
      <c r="W45" s="68"/>
      <c r="X45" s="65"/>
      <c r="Y45" s="67"/>
      <c r="Z45" s="69"/>
      <c r="AA45" s="69"/>
      <c r="AB45" s="69"/>
      <c r="AC45" s="69"/>
      <c r="AD45" s="69"/>
      <c r="AE45" s="69"/>
      <c r="AF45" s="69"/>
      <c r="AG45" s="69"/>
      <c r="AH45" s="7"/>
    </row>
    <row r="46" spans="1:34" ht="11.25" customHeight="1" thickBot="1" x14ac:dyDescent="0.3">
      <c r="B46" s="3"/>
      <c r="C46" s="26"/>
      <c r="D46" s="26"/>
      <c r="E46" s="26"/>
      <c r="F46" s="26"/>
      <c r="G46" s="26"/>
      <c r="H46" s="26"/>
      <c r="I46" s="45"/>
      <c r="J46" s="115" t="s">
        <v>32</v>
      </c>
      <c r="K46" s="115"/>
      <c r="L46" s="46">
        <f>L44+L45</f>
        <v>44.8</v>
      </c>
      <c r="M46" s="26"/>
      <c r="N46" s="3"/>
      <c r="O46" s="54"/>
      <c r="P46" s="54"/>
      <c r="Q46" s="54"/>
      <c r="R46" s="62"/>
      <c r="S46" s="65"/>
      <c r="T46" s="69"/>
      <c r="U46" s="69"/>
      <c r="V46" s="69"/>
      <c r="W46" s="69"/>
      <c r="X46" s="69"/>
      <c r="Y46" s="70"/>
      <c r="Z46" s="70"/>
      <c r="AA46" s="71"/>
      <c r="AB46" s="71"/>
      <c r="AC46" s="71"/>
      <c r="AD46" s="71"/>
      <c r="AE46" s="71"/>
      <c r="AF46" s="71"/>
      <c r="AG46" s="71"/>
      <c r="AH46" s="7"/>
    </row>
    <row r="47" spans="1:34" ht="18" customHeight="1" thickTop="1" x14ac:dyDescent="0.25">
      <c r="B47" s="3"/>
      <c r="C47" s="45"/>
      <c r="D47" s="45"/>
      <c r="E47" s="45"/>
      <c r="F47" s="45"/>
      <c r="G47" s="45"/>
      <c r="H47" s="45"/>
      <c r="I47" s="45"/>
      <c r="J47" s="47"/>
      <c r="K47" s="47"/>
      <c r="L47" s="44"/>
      <c r="M47" s="45"/>
      <c r="N47" s="3"/>
      <c r="O47" s="54"/>
      <c r="P47" s="54"/>
      <c r="Q47" s="54"/>
      <c r="R47" s="62"/>
      <c r="S47" s="65"/>
      <c r="T47" s="69"/>
      <c r="U47" s="69"/>
      <c r="V47" s="69"/>
      <c r="W47" s="69"/>
      <c r="X47" s="69"/>
      <c r="Y47" s="70"/>
      <c r="Z47" s="70"/>
      <c r="AA47" s="71"/>
      <c r="AB47" s="71"/>
      <c r="AC47" s="71"/>
      <c r="AD47" s="71"/>
      <c r="AE47" s="71"/>
      <c r="AF47" s="71"/>
      <c r="AG47" s="71"/>
      <c r="AH47" s="7"/>
    </row>
    <row r="48" spans="1:34" ht="15" customHeight="1" x14ac:dyDescent="0.25">
      <c r="B48" s="3"/>
      <c r="C48" s="49"/>
      <c r="D48" s="50"/>
      <c r="E48" s="50"/>
      <c r="F48" s="50"/>
      <c r="G48" s="50"/>
      <c r="H48" s="50"/>
      <c r="I48" s="48"/>
      <c r="J48" s="48"/>
      <c r="K48" s="48"/>
      <c r="L48" s="48"/>
      <c r="M48" s="48"/>
      <c r="N48" s="4"/>
      <c r="O48" s="72"/>
      <c r="P48" s="72"/>
      <c r="Q48" s="72"/>
      <c r="R48" s="40"/>
      <c r="S48" s="40"/>
      <c r="T48" s="40"/>
      <c r="U48" s="73"/>
      <c r="V48" s="74"/>
      <c r="W48" s="74"/>
      <c r="X48" s="74"/>
      <c r="Y48" s="74"/>
      <c r="Z48" s="40"/>
    </row>
    <row r="49" spans="1:34" ht="27.75" customHeight="1" x14ac:dyDescent="0.25">
      <c r="B49" s="3"/>
      <c r="C49" s="51"/>
      <c r="D49" s="52" t="s">
        <v>18</v>
      </c>
      <c r="E49" s="52"/>
      <c r="F49" s="118"/>
      <c r="G49" s="118"/>
      <c r="H49" s="118"/>
      <c r="I49" s="118"/>
      <c r="J49" s="96" t="s">
        <v>31</v>
      </c>
      <c r="K49" s="96"/>
      <c r="L49" s="17">
        <f>ROUND(L46,2)</f>
        <v>44.8</v>
      </c>
      <c r="M49" s="53"/>
      <c r="N49" s="5"/>
      <c r="O49" s="75"/>
      <c r="P49" s="75"/>
      <c r="Q49" s="75"/>
      <c r="R49" s="40"/>
      <c r="S49" s="40"/>
      <c r="T49" s="40"/>
      <c r="U49" s="116"/>
      <c r="V49" s="116"/>
      <c r="W49" s="116"/>
      <c r="X49" s="116"/>
      <c r="Y49" s="76"/>
      <c r="Z49" s="40"/>
    </row>
    <row r="50" spans="1:34" ht="21" customHeight="1" x14ac:dyDescent="0.25">
      <c r="B50" s="3"/>
      <c r="C50" s="15"/>
      <c r="D50" s="97">
        <f ca="1">L11</f>
        <v>44971.36923113426</v>
      </c>
      <c r="E50" s="97"/>
      <c r="F50" s="112"/>
      <c r="G50" s="112"/>
      <c r="H50" s="112"/>
      <c r="I50" s="112"/>
      <c r="J50" s="87"/>
      <c r="K50" s="87"/>
      <c r="L50" s="87"/>
      <c r="M50" s="87"/>
      <c r="N50" s="6"/>
      <c r="O50" s="77"/>
      <c r="P50" s="77"/>
      <c r="Q50" s="77"/>
      <c r="R50" s="40"/>
      <c r="S50" s="40"/>
      <c r="T50" s="40"/>
      <c r="U50" s="76"/>
      <c r="V50" s="40"/>
      <c r="W50" s="40"/>
      <c r="X50" s="40"/>
      <c r="Y50" s="40"/>
      <c r="Z50" s="40"/>
    </row>
    <row r="51" spans="1:34" ht="15" customHeight="1" x14ac:dyDescent="0.25">
      <c r="B51" s="7"/>
      <c r="C51" s="11"/>
      <c r="D51" s="16" t="s">
        <v>2</v>
      </c>
      <c r="E51" s="14"/>
      <c r="F51" s="16" t="s">
        <v>3</v>
      </c>
      <c r="G51" s="12"/>
      <c r="H51" s="12"/>
      <c r="I51" s="11"/>
      <c r="J51" s="109" t="str">
        <f>CONCATENATE(E3,CHAR(10),E4,", ",E5)</f>
        <v>Invoicing Company Ltd
Address 456, 00120 Helsinki</v>
      </c>
      <c r="K51" s="109"/>
      <c r="L51" s="114" t="s">
        <v>43</v>
      </c>
      <c r="M51" s="114"/>
      <c r="N51" s="6"/>
      <c r="O51" s="78"/>
      <c r="P51" s="78"/>
      <c r="Q51" s="78"/>
      <c r="R51" s="40"/>
      <c r="S51" s="40"/>
      <c r="T51" s="40"/>
      <c r="U51" s="117"/>
      <c r="V51" s="117"/>
      <c r="W51" s="117"/>
      <c r="X51" s="117"/>
      <c r="Y51" s="40"/>
      <c r="Z51" s="40"/>
    </row>
    <row r="52" spans="1:34" ht="15" customHeight="1" x14ac:dyDescent="0.25">
      <c r="B52" s="3"/>
      <c r="C52" s="10"/>
      <c r="D52" s="108" t="s">
        <v>0</v>
      </c>
      <c r="E52" s="108"/>
      <c r="F52" s="108" t="s">
        <v>4</v>
      </c>
      <c r="G52" s="108"/>
      <c r="H52" s="108"/>
      <c r="I52" s="108"/>
      <c r="J52" s="109"/>
      <c r="K52" s="109"/>
      <c r="L52" s="114"/>
      <c r="M52" s="114"/>
      <c r="N52" s="3"/>
      <c r="O52" s="54"/>
      <c r="P52" s="54"/>
      <c r="Q52" s="54"/>
      <c r="R52" s="40"/>
      <c r="S52" s="40"/>
      <c r="T52" s="40"/>
      <c r="U52" s="40"/>
      <c r="V52" s="40"/>
      <c r="W52" s="40"/>
      <c r="X52" s="40"/>
      <c r="Y52" s="40"/>
      <c r="Z52" s="40"/>
    </row>
    <row r="53" spans="1:34" ht="15" customHeight="1" x14ac:dyDescent="0.25">
      <c r="B53" s="3"/>
      <c r="C53" s="13"/>
      <c r="D53" s="13"/>
      <c r="E53" s="13"/>
      <c r="F53" s="13"/>
      <c r="G53" s="13"/>
      <c r="H53" s="13"/>
      <c r="I53" s="13"/>
      <c r="J53" s="109"/>
      <c r="K53" s="109"/>
      <c r="L53" s="114"/>
      <c r="M53" s="114"/>
      <c r="N53" s="3"/>
      <c r="O53" s="54"/>
      <c r="P53" s="54"/>
      <c r="Q53" s="54"/>
      <c r="R53" s="40"/>
      <c r="S53" s="40"/>
      <c r="T53" s="40"/>
      <c r="U53" s="79"/>
      <c r="V53" s="40"/>
      <c r="W53" s="40"/>
      <c r="X53" s="40"/>
      <c r="Y53" s="40"/>
      <c r="Z53" s="40"/>
      <c r="AA53" s="61"/>
    </row>
    <row r="54" spans="1:34" ht="15" customHeight="1" x14ac:dyDescent="0.25">
      <c r="B54" s="3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3"/>
      <c r="O54" s="54"/>
      <c r="P54" s="54"/>
      <c r="Q54" s="54"/>
      <c r="R54" s="40"/>
      <c r="S54" s="40"/>
      <c r="T54" s="40"/>
      <c r="U54" s="40"/>
      <c r="V54" s="40"/>
      <c r="W54" s="40"/>
      <c r="X54" s="40"/>
      <c r="Y54" s="40"/>
      <c r="Z54" s="40"/>
    </row>
    <row r="55" spans="1:34" s="9" customForma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54"/>
      <c r="P55" s="54"/>
      <c r="Q55" s="54"/>
      <c r="R55" s="40"/>
      <c r="S55" s="40"/>
      <c r="T55" s="40"/>
      <c r="U55" s="8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1"/>
    </row>
    <row r="56" spans="1:34" s="9" customForma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54"/>
      <c r="P56" s="54"/>
      <c r="Q56" s="54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1"/>
    </row>
    <row r="57" spans="1:34" s="9" customForma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54"/>
      <c r="P57" s="54"/>
      <c r="Q57" s="54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1"/>
    </row>
    <row r="58" spans="1:34" s="9" customForma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54"/>
      <c r="P58" s="54"/>
      <c r="Q58" s="54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1"/>
    </row>
    <row r="59" spans="1:34" s="9" customForma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54"/>
      <c r="P59" s="54"/>
      <c r="Q59" s="54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1"/>
    </row>
    <row r="60" spans="1:34" s="9" customForma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54"/>
      <c r="P60" s="54"/>
      <c r="Q60" s="54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1"/>
    </row>
    <row r="61" spans="1:34" s="9" customForma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54"/>
      <c r="P61" s="54"/>
      <c r="Q61" s="54"/>
      <c r="R61" s="40"/>
      <c r="S61" s="40"/>
      <c r="T61" s="40"/>
      <c r="U61" s="40"/>
      <c r="V61" s="40"/>
      <c r="W61" s="81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1"/>
    </row>
    <row r="62" spans="1:34" s="9" customForma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54"/>
      <c r="P62" s="54"/>
      <c r="Q62" s="54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1"/>
    </row>
    <row r="63" spans="1:34" s="9" customForma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54"/>
      <c r="P63" s="54"/>
      <c r="Q63" s="54"/>
      <c r="R63" s="40"/>
      <c r="S63" s="40"/>
      <c r="T63" s="40"/>
      <c r="U63" s="40"/>
      <c r="V63" s="40"/>
      <c r="W63" s="82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1"/>
    </row>
    <row r="64" spans="1:34" s="9" customForma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54"/>
      <c r="P64" s="54"/>
      <c r="Q64" s="54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1"/>
    </row>
    <row r="65" spans="1:34" s="9" customForma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54"/>
      <c r="P65" s="54"/>
      <c r="Q65" s="54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1"/>
    </row>
    <row r="66" spans="1:34" s="9" customForma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54"/>
      <c r="P66" s="54"/>
      <c r="Q66" s="54"/>
      <c r="R66" s="40"/>
      <c r="S66" s="40"/>
      <c r="T66" s="40"/>
      <c r="U66" s="40"/>
      <c r="V66" s="40"/>
      <c r="W66" s="61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1"/>
    </row>
    <row r="67" spans="1:34" s="9" customForma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54"/>
      <c r="P67" s="54"/>
      <c r="Q67" s="54"/>
      <c r="R67" s="40"/>
      <c r="S67" s="40"/>
      <c r="T67" s="40"/>
      <c r="U67" s="40"/>
      <c r="V67" s="40"/>
      <c r="W67" s="82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1"/>
    </row>
    <row r="68" spans="1:34" s="9" customFormat="1" x14ac:dyDescent="0.25">
      <c r="A68" s="2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1"/>
    </row>
    <row r="69" spans="1:34" s="9" customFormat="1" x14ac:dyDescent="0.25">
      <c r="A69" s="2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1"/>
    </row>
    <row r="70" spans="1:34" s="9" customFormat="1" x14ac:dyDescent="0.25">
      <c r="A70" s="2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40"/>
      <c r="P70" s="40"/>
      <c r="Q70" s="40"/>
      <c r="R70" s="40"/>
      <c r="S70" s="40"/>
      <c r="T70" s="40"/>
      <c r="U70" s="40"/>
      <c r="V70" s="40"/>
      <c r="W70" s="83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1"/>
    </row>
    <row r="71" spans="1:34" s="9" customFormat="1" x14ac:dyDescent="0.25">
      <c r="A71" s="2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1"/>
    </row>
    <row r="72" spans="1:34" s="9" customFormat="1" x14ac:dyDescent="0.25">
      <c r="A72" s="2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1"/>
    </row>
    <row r="73" spans="1:34" s="9" customFormat="1" x14ac:dyDescent="0.25">
      <c r="A73" s="2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1"/>
    </row>
    <row r="74" spans="1:34" s="9" customFormat="1" x14ac:dyDescent="0.25">
      <c r="A74" s="2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1"/>
    </row>
    <row r="75" spans="1:34" s="9" customFormat="1" x14ac:dyDescent="0.25">
      <c r="A75" s="2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1"/>
    </row>
    <row r="76" spans="1:34" s="9" customForma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1"/>
    </row>
    <row r="77" spans="1:34" s="9" customFormat="1" x14ac:dyDescent="0.25">
      <c r="A77" s="2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1"/>
    </row>
    <row r="78" spans="1:34" s="9" customFormat="1" x14ac:dyDescent="0.25">
      <c r="A78" s="2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1"/>
    </row>
    <row r="79" spans="1:34" s="9" customFormat="1" x14ac:dyDescent="0.25">
      <c r="A79" s="2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1"/>
    </row>
    <row r="80" spans="1:34" s="9" customFormat="1" x14ac:dyDescent="0.25">
      <c r="A80" s="2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1"/>
    </row>
    <row r="81" spans="1:34" s="9" customFormat="1" x14ac:dyDescent="0.25">
      <c r="A81" s="2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1"/>
    </row>
    <row r="82" spans="1:34" s="9" customFormat="1" x14ac:dyDescent="0.25">
      <c r="A82" s="2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1"/>
    </row>
    <row r="83" spans="1:34" s="9" customFormat="1" x14ac:dyDescent="0.25">
      <c r="A83" s="2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1"/>
    </row>
    <row r="84" spans="1:34" s="9" customFormat="1" x14ac:dyDescent="0.25">
      <c r="A84" s="2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1"/>
    </row>
    <row r="85" spans="1:34" s="9" customFormat="1" x14ac:dyDescent="0.25">
      <c r="A85" s="2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1"/>
    </row>
    <row r="86" spans="1:34" s="9" customFormat="1" x14ac:dyDescent="0.25">
      <c r="A86" s="2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1"/>
    </row>
    <row r="87" spans="1:34" s="9" customFormat="1" x14ac:dyDescent="0.25">
      <c r="A87" s="2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1"/>
    </row>
    <row r="88" spans="1:34" s="9" customFormat="1" x14ac:dyDescent="0.25">
      <c r="A88" s="2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1"/>
    </row>
    <row r="89" spans="1:34" s="9" customFormat="1" x14ac:dyDescent="0.25">
      <c r="A89" s="2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1"/>
    </row>
    <row r="90" spans="1:34" s="9" customFormat="1" x14ac:dyDescent="0.25">
      <c r="A90" s="2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1"/>
    </row>
    <row r="91" spans="1:34" s="9" customFormat="1" x14ac:dyDescent="0.25">
      <c r="A91" s="2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1"/>
    </row>
    <row r="92" spans="1:34" s="9" customFormat="1" x14ac:dyDescent="0.25">
      <c r="A92" s="2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1"/>
    </row>
    <row r="93" spans="1:34" s="9" customFormat="1" x14ac:dyDescent="0.25">
      <c r="A93" s="2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1"/>
    </row>
    <row r="94" spans="1:34" s="9" customFormat="1" x14ac:dyDescent="0.25">
      <c r="A94" s="2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1"/>
    </row>
    <row r="95" spans="1:34" s="9" customFormat="1" x14ac:dyDescent="0.25">
      <c r="A95" s="2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1"/>
    </row>
    <row r="96" spans="1:34" s="9" customFormat="1" x14ac:dyDescent="0.25">
      <c r="A96" s="2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1"/>
    </row>
    <row r="97" spans="1:34" s="9" customFormat="1" x14ac:dyDescent="0.25">
      <c r="A97" s="2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1"/>
    </row>
    <row r="98" spans="1:34" s="9" customFormat="1" x14ac:dyDescent="0.25">
      <c r="A98" s="2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1"/>
    </row>
    <row r="99" spans="1:34" s="9" customFormat="1" x14ac:dyDescent="0.25">
      <c r="A99" s="2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1"/>
    </row>
    <row r="100" spans="1:34" s="9" customFormat="1" x14ac:dyDescent="0.25">
      <c r="A100" s="2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1"/>
    </row>
    <row r="101" spans="1:34" s="9" customFormat="1" x14ac:dyDescent="0.25">
      <c r="A101" s="2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1"/>
    </row>
    <row r="102" spans="1:34" s="9" customFormat="1" x14ac:dyDescent="0.25">
      <c r="A102" s="2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1"/>
    </row>
    <row r="103" spans="1:34" s="9" customFormat="1" x14ac:dyDescent="0.25">
      <c r="A103" s="2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1"/>
    </row>
    <row r="104" spans="1:34" s="9" customFormat="1" x14ac:dyDescent="0.25">
      <c r="A104" s="2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1"/>
    </row>
    <row r="105" spans="1:34" s="9" customFormat="1" x14ac:dyDescent="0.25">
      <c r="A105" s="2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1"/>
    </row>
    <row r="106" spans="1:34" s="9" customFormat="1" x14ac:dyDescent="0.25">
      <c r="A106" s="2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1"/>
    </row>
    <row r="107" spans="1:34" s="9" customFormat="1" x14ac:dyDescent="0.25">
      <c r="A107" s="2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1"/>
    </row>
    <row r="108" spans="1:34" s="9" customFormat="1" x14ac:dyDescent="0.25">
      <c r="A108" s="2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1"/>
    </row>
    <row r="109" spans="1:34" s="9" customFormat="1" x14ac:dyDescent="0.25">
      <c r="A109" s="2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1"/>
    </row>
    <row r="110" spans="1:34" s="9" customFormat="1" x14ac:dyDescent="0.25">
      <c r="A110" s="2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1"/>
    </row>
    <row r="111" spans="1:34" s="9" customFormat="1" x14ac:dyDescent="0.25">
      <c r="A111" s="2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1"/>
    </row>
    <row r="112" spans="1:34" s="9" customFormat="1" x14ac:dyDescent="0.25">
      <c r="A112" s="2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1"/>
    </row>
    <row r="113" spans="1:34" s="9" customFormat="1" x14ac:dyDescent="0.25">
      <c r="A113" s="2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1"/>
    </row>
    <row r="114" spans="1:34" s="9" customFormat="1" x14ac:dyDescent="0.25">
      <c r="A114" s="2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1"/>
    </row>
    <row r="115" spans="1:34" s="9" customFormat="1" x14ac:dyDescent="0.25">
      <c r="A115" s="2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1"/>
    </row>
    <row r="116" spans="1:34" s="9" customFormat="1" x14ac:dyDescent="0.25">
      <c r="A116" s="2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1"/>
    </row>
    <row r="117" spans="1:34" s="9" customFormat="1" x14ac:dyDescent="0.25">
      <c r="A117" s="2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1"/>
    </row>
    <row r="118" spans="1:34" s="9" customFormat="1" x14ac:dyDescent="0.25">
      <c r="A118" s="2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1"/>
    </row>
    <row r="119" spans="1:34" s="9" customFormat="1" x14ac:dyDescent="0.25">
      <c r="A119" s="2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1"/>
    </row>
    <row r="120" spans="1:34" s="9" customFormat="1" x14ac:dyDescent="0.25">
      <c r="A120" s="2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1"/>
    </row>
    <row r="121" spans="1:34" s="9" customFormat="1" x14ac:dyDescent="0.25">
      <c r="A121" s="2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1"/>
    </row>
    <row r="122" spans="1:34" s="9" customFormat="1" x14ac:dyDescent="0.25">
      <c r="A122" s="2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1"/>
    </row>
    <row r="123" spans="1:34" s="9" customFormat="1" x14ac:dyDescent="0.25">
      <c r="A123" s="2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1"/>
    </row>
    <row r="124" spans="1:34" s="9" customFormat="1" x14ac:dyDescent="0.25">
      <c r="A124" s="2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1"/>
    </row>
    <row r="125" spans="1:34" s="9" customFormat="1" x14ac:dyDescent="0.25">
      <c r="A125" s="2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1"/>
    </row>
    <row r="126" spans="1:34" s="9" customFormat="1" x14ac:dyDescent="0.25">
      <c r="A126" s="2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1"/>
    </row>
    <row r="127" spans="1:34" s="9" customFormat="1" x14ac:dyDescent="0.25">
      <c r="A127" s="2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1"/>
    </row>
    <row r="128" spans="1:34" s="9" customFormat="1" x14ac:dyDescent="0.25">
      <c r="A128" s="2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1"/>
    </row>
    <row r="129" spans="1:34" s="9" customFormat="1" x14ac:dyDescent="0.25">
      <c r="A129" s="2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1"/>
    </row>
    <row r="130" spans="1:34" s="9" customFormat="1" x14ac:dyDescent="0.25">
      <c r="A130" s="2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1"/>
    </row>
    <row r="131" spans="1:34" s="9" customFormat="1" x14ac:dyDescent="0.25">
      <c r="A131" s="2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1"/>
    </row>
    <row r="132" spans="1:34" s="9" customFormat="1" x14ac:dyDescent="0.25">
      <c r="A132" s="2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1"/>
    </row>
    <row r="133" spans="1:34" s="9" customFormat="1" x14ac:dyDescent="0.25">
      <c r="A133" s="2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1"/>
    </row>
    <row r="134" spans="1:34" s="9" customFormat="1" x14ac:dyDescent="0.25">
      <c r="A134" s="2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1"/>
    </row>
    <row r="135" spans="1:34" s="9" customFormat="1" x14ac:dyDescent="0.25">
      <c r="A135" s="2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1"/>
    </row>
    <row r="136" spans="1:34" s="9" customFormat="1" x14ac:dyDescent="0.25">
      <c r="A136" s="2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1"/>
    </row>
    <row r="137" spans="1:34" s="9" customFormat="1" x14ac:dyDescent="0.25">
      <c r="A137" s="2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1"/>
    </row>
    <row r="138" spans="1:34" s="9" customFormat="1" x14ac:dyDescent="0.25">
      <c r="A138" s="2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1"/>
    </row>
    <row r="139" spans="1:34" s="9" customFormat="1" x14ac:dyDescent="0.25">
      <c r="A139" s="2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1"/>
    </row>
    <row r="140" spans="1:34" s="9" customFormat="1" x14ac:dyDescent="0.25">
      <c r="A140" s="2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1"/>
    </row>
    <row r="141" spans="1:34" s="9" customFormat="1" x14ac:dyDescent="0.25">
      <c r="A141" s="2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1"/>
    </row>
    <row r="142" spans="1:34" s="9" customFormat="1" x14ac:dyDescent="0.25">
      <c r="A142" s="2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1"/>
    </row>
    <row r="143" spans="1:34" s="9" customFormat="1" x14ac:dyDescent="0.25">
      <c r="A143" s="2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1"/>
    </row>
    <row r="144" spans="1:34" s="9" customFormat="1" x14ac:dyDescent="0.25">
      <c r="A144" s="2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1"/>
    </row>
    <row r="145" spans="1:34" s="9" customFormat="1" x14ac:dyDescent="0.25">
      <c r="A145" s="2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1"/>
    </row>
    <row r="146" spans="1:34" s="9" customFormat="1" x14ac:dyDescent="0.25">
      <c r="A146" s="2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1"/>
    </row>
    <row r="147" spans="1:34" s="9" customFormat="1" x14ac:dyDescent="0.25">
      <c r="A147" s="2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1"/>
    </row>
    <row r="148" spans="1:34" s="9" customFormat="1" x14ac:dyDescent="0.25">
      <c r="A148" s="2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1"/>
    </row>
    <row r="149" spans="1:34" s="9" customFormat="1" x14ac:dyDescent="0.25">
      <c r="A149" s="2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1"/>
    </row>
    <row r="150" spans="1:34" s="9" customFormat="1" x14ac:dyDescent="0.25">
      <c r="A150" s="2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1"/>
    </row>
    <row r="151" spans="1:34" s="9" customFormat="1" x14ac:dyDescent="0.25">
      <c r="A151" s="2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  <c r="AH151" s="1"/>
    </row>
    <row r="152" spans="1:34" s="9" customFormat="1" x14ac:dyDescent="0.25">
      <c r="A152" s="2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G152" s="40"/>
      <c r="AH152" s="1"/>
    </row>
    <row r="153" spans="1:34" s="9" customFormat="1" x14ac:dyDescent="0.25">
      <c r="A153" s="2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  <c r="AH153" s="1"/>
    </row>
    <row r="154" spans="1:34" s="9" customFormat="1" x14ac:dyDescent="0.25">
      <c r="A154" s="2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  <c r="AH154" s="1"/>
    </row>
    <row r="155" spans="1:34" s="9" customFormat="1" x14ac:dyDescent="0.25">
      <c r="A155" s="2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  <c r="AG155" s="40"/>
      <c r="AH155" s="1"/>
    </row>
    <row r="156" spans="1:34" s="9" customFormat="1" x14ac:dyDescent="0.25">
      <c r="A156" s="2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  <c r="AG156" s="40"/>
      <c r="AH156" s="1"/>
    </row>
    <row r="157" spans="1:34" s="9" customFormat="1" x14ac:dyDescent="0.25">
      <c r="A157" s="2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  <c r="AH157" s="1"/>
    </row>
    <row r="158" spans="1:34" s="9" customFormat="1" x14ac:dyDescent="0.25">
      <c r="A158" s="2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1"/>
    </row>
    <row r="159" spans="1:34" s="9" customFormat="1" x14ac:dyDescent="0.25">
      <c r="A159" s="2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1"/>
    </row>
    <row r="160" spans="1:34" s="9" customFormat="1" x14ac:dyDescent="0.25">
      <c r="A160" s="2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1"/>
    </row>
    <row r="161" spans="1:34" s="9" customFormat="1" x14ac:dyDescent="0.25">
      <c r="A161" s="2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1"/>
    </row>
    <row r="162" spans="1:34" s="9" customFormat="1" x14ac:dyDescent="0.25">
      <c r="A162" s="2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  <c r="AG162" s="40"/>
      <c r="AH162" s="1"/>
    </row>
    <row r="163" spans="1:34" s="9" customFormat="1" x14ac:dyDescent="0.25">
      <c r="A163" s="2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1"/>
    </row>
    <row r="164" spans="1:34" s="9" customFormat="1" x14ac:dyDescent="0.25">
      <c r="A164" s="2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1"/>
    </row>
    <row r="165" spans="1:34" s="9" customFormat="1" x14ac:dyDescent="0.25">
      <c r="A165" s="2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1"/>
    </row>
    <row r="166" spans="1:34" s="9" customFormat="1" x14ac:dyDescent="0.25">
      <c r="A166" s="2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1"/>
    </row>
    <row r="167" spans="1:34" s="9" customFormat="1" x14ac:dyDescent="0.25">
      <c r="A167" s="2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1"/>
    </row>
    <row r="168" spans="1:34" s="9" customFormat="1" x14ac:dyDescent="0.25">
      <c r="A168" s="2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F168" s="40"/>
      <c r="AG168" s="40"/>
      <c r="AH168" s="1"/>
    </row>
    <row r="169" spans="1:34" s="9" customFormat="1" x14ac:dyDescent="0.25">
      <c r="A169" s="2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  <c r="AG169" s="40"/>
      <c r="AH169" s="1"/>
    </row>
    <row r="170" spans="1:34" s="9" customFormat="1" x14ac:dyDescent="0.25">
      <c r="A170" s="2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  <c r="AH170" s="1"/>
    </row>
    <row r="171" spans="1:34" s="9" customFormat="1" x14ac:dyDescent="0.25">
      <c r="A171" s="2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F171" s="40"/>
      <c r="AG171" s="40"/>
      <c r="AH171" s="1"/>
    </row>
    <row r="172" spans="1:34" s="9" customFormat="1" x14ac:dyDescent="0.25">
      <c r="A172" s="2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1"/>
    </row>
    <row r="173" spans="1:34" s="9" customFormat="1" x14ac:dyDescent="0.25">
      <c r="A173" s="2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1"/>
    </row>
    <row r="174" spans="1:34" s="9" customFormat="1" x14ac:dyDescent="0.25">
      <c r="A174" s="2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1"/>
    </row>
    <row r="175" spans="1:34" s="9" customFormat="1" x14ac:dyDescent="0.25">
      <c r="A175" s="2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1"/>
    </row>
    <row r="176" spans="1:34" s="9" customFormat="1" x14ac:dyDescent="0.25">
      <c r="A176" s="2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1"/>
    </row>
    <row r="177" spans="1:34" s="9" customFormat="1" x14ac:dyDescent="0.25">
      <c r="A177" s="2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  <c r="AG177" s="40"/>
      <c r="AH177" s="1"/>
    </row>
    <row r="178" spans="1:34" s="9" customFormat="1" x14ac:dyDescent="0.25">
      <c r="A178" s="2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1"/>
    </row>
    <row r="179" spans="1:34" s="9" customFormat="1" x14ac:dyDescent="0.25">
      <c r="A179" s="2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1"/>
    </row>
    <row r="180" spans="1:34" s="9" customFormat="1" x14ac:dyDescent="0.25">
      <c r="A180" s="2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1"/>
    </row>
    <row r="181" spans="1:34" s="9" customFormat="1" x14ac:dyDescent="0.25">
      <c r="A181" s="2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1"/>
    </row>
    <row r="182" spans="1:34" s="9" customFormat="1" x14ac:dyDescent="0.25">
      <c r="A182" s="2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  <c r="AG182" s="40"/>
      <c r="AH182" s="1"/>
    </row>
    <row r="183" spans="1:34" s="9" customFormat="1" x14ac:dyDescent="0.25">
      <c r="A183" s="2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1"/>
    </row>
    <row r="184" spans="1:34" s="9" customFormat="1" x14ac:dyDescent="0.25">
      <c r="A184" s="2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1"/>
    </row>
    <row r="185" spans="1:34" s="9" customFormat="1" x14ac:dyDescent="0.25">
      <c r="A185" s="2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  <c r="AH185" s="1"/>
    </row>
    <row r="186" spans="1:34" s="9" customFormat="1" x14ac:dyDescent="0.25">
      <c r="A186" s="2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  <c r="AH186" s="1"/>
    </row>
    <row r="187" spans="1:34" s="9" customFormat="1" x14ac:dyDescent="0.25">
      <c r="A187" s="2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F187" s="40"/>
      <c r="AG187" s="40"/>
      <c r="AH187" s="1"/>
    </row>
    <row r="188" spans="1:34" s="9" customFormat="1" x14ac:dyDescent="0.25">
      <c r="A188" s="2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1"/>
    </row>
    <row r="189" spans="1:34" s="9" customFormat="1" x14ac:dyDescent="0.25">
      <c r="A189" s="2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1"/>
    </row>
    <row r="190" spans="1:34" s="9" customFormat="1" x14ac:dyDescent="0.25">
      <c r="A190" s="2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1"/>
    </row>
    <row r="191" spans="1:34" s="9" customFormat="1" x14ac:dyDescent="0.25">
      <c r="A191" s="2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1"/>
    </row>
    <row r="192" spans="1:34" s="9" customFormat="1" x14ac:dyDescent="0.25">
      <c r="A192" s="2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F192" s="40"/>
      <c r="AG192" s="40"/>
      <c r="AH192" s="1"/>
    </row>
    <row r="193" spans="1:34" s="9" customFormat="1" x14ac:dyDescent="0.25">
      <c r="A193" s="2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F193" s="40"/>
      <c r="AG193" s="40"/>
      <c r="AH193" s="1"/>
    </row>
    <row r="194" spans="1:34" s="9" customFormat="1" x14ac:dyDescent="0.25">
      <c r="A194" s="2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  <c r="AG194" s="40"/>
      <c r="AH194" s="1"/>
    </row>
    <row r="195" spans="1:34" s="9" customFormat="1" x14ac:dyDescent="0.25">
      <c r="A195" s="2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F195" s="40"/>
      <c r="AG195" s="40"/>
      <c r="AH195" s="1"/>
    </row>
    <row r="196" spans="1:34" s="9" customFormat="1" x14ac:dyDescent="0.25">
      <c r="A196" s="2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F196" s="40"/>
      <c r="AG196" s="40"/>
      <c r="AH196" s="1"/>
    </row>
    <row r="197" spans="1:34" s="9" customFormat="1" x14ac:dyDescent="0.25">
      <c r="A197" s="2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  <c r="AG197" s="40"/>
      <c r="AH197" s="1"/>
    </row>
    <row r="198" spans="1:34" s="9" customFormat="1" x14ac:dyDescent="0.25">
      <c r="A198" s="2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F198" s="40"/>
      <c r="AG198" s="40"/>
      <c r="AH198" s="1"/>
    </row>
    <row r="199" spans="1:34" s="9" customFormat="1" x14ac:dyDescent="0.25">
      <c r="A199" s="2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F199" s="40"/>
      <c r="AG199" s="40"/>
      <c r="AH199" s="1"/>
    </row>
    <row r="200" spans="1:34" s="9" customFormat="1" x14ac:dyDescent="0.25">
      <c r="A200" s="2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F200" s="40"/>
      <c r="AG200" s="40"/>
      <c r="AH200" s="1"/>
    </row>
    <row r="201" spans="1:34" s="9" customFormat="1" x14ac:dyDescent="0.25">
      <c r="A201" s="2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F201" s="40"/>
      <c r="AG201" s="40"/>
      <c r="AH201" s="1"/>
    </row>
    <row r="202" spans="1:34" s="9" customFormat="1" x14ac:dyDescent="0.25">
      <c r="A202" s="2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F202" s="40"/>
      <c r="AG202" s="40"/>
      <c r="AH202" s="1"/>
    </row>
    <row r="203" spans="1:34" s="9" customFormat="1" x14ac:dyDescent="0.25">
      <c r="A203" s="2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F203" s="40"/>
      <c r="AG203" s="40"/>
      <c r="AH203" s="1"/>
    </row>
    <row r="204" spans="1:34" s="9" customFormat="1" x14ac:dyDescent="0.25">
      <c r="A204" s="2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F204" s="40"/>
      <c r="AG204" s="40"/>
      <c r="AH204" s="1"/>
    </row>
    <row r="205" spans="1:34" s="9" customFormat="1" x14ac:dyDescent="0.25">
      <c r="A205" s="2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F205" s="40"/>
      <c r="AG205" s="40"/>
      <c r="AH205" s="1"/>
    </row>
    <row r="206" spans="1:34" s="9" customFormat="1" x14ac:dyDescent="0.25">
      <c r="A206" s="2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F206" s="40"/>
      <c r="AG206" s="40"/>
      <c r="AH206" s="1"/>
    </row>
    <row r="207" spans="1:34" s="9" customFormat="1" x14ac:dyDescent="0.25">
      <c r="A207" s="2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F207" s="40"/>
      <c r="AG207" s="40"/>
      <c r="AH207" s="1"/>
    </row>
    <row r="208" spans="1:34" s="9" customFormat="1" x14ac:dyDescent="0.25">
      <c r="A208" s="2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F208" s="40"/>
      <c r="AG208" s="40"/>
      <c r="AH208" s="1"/>
    </row>
    <row r="209" spans="1:34" s="9" customFormat="1" x14ac:dyDescent="0.25">
      <c r="A209" s="2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F209" s="40"/>
      <c r="AG209" s="40"/>
      <c r="AH209" s="1"/>
    </row>
    <row r="210" spans="1:34" s="9" customFormat="1" x14ac:dyDescent="0.25">
      <c r="A210" s="2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F210" s="40"/>
      <c r="AG210" s="40"/>
      <c r="AH210" s="1"/>
    </row>
    <row r="211" spans="1:34" s="9" customFormat="1" x14ac:dyDescent="0.25">
      <c r="A211" s="2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F211" s="40"/>
      <c r="AG211" s="40"/>
      <c r="AH211" s="1"/>
    </row>
    <row r="212" spans="1:34" s="9" customFormat="1" x14ac:dyDescent="0.25">
      <c r="A212" s="2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F212" s="40"/>
      <c r="AG212" s="40"/>
      <c r="AH212" s="1"/>
    </row>
    <row r="213" spans="1:34" s="9" customFormat="1" x14ac:dyDescent="0.25">
      <c r="A213" s="2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F213" s="40"/>
      <c r="AG213" s="40"/>
      <c r="AH213" s="1"/>
    </row>
    <row r="214" spans="1:34" s="9" customFormat="1" x14ac:dyDescent="0.25">
      <c r="A214" s="2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F214" s="40"/>
      <c r="AG214" s="40"/>
      <c r="AH214" s="1"/>
    </row>
    <row r="215" spans="1:34" s="9" customFormat="1" x14ac:dyDescent="0.25">
      <c r="A215" s="2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F215" s="40"/>
      <c r="AG215" s="40"/>
      <c r="AH215" s="1"/>
    </row>
    <row r="216" spans="1:34" s="9" customFormat="1" x14ac:dyDescent="0.25">
      <c r="A216" s="2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F216" s="40"/>
      <c r="AG216" s="40"/>
      <c r="AH216" s="1"/>
    </row>
    <row r="217" spans="1:34" s="9" customFormat="1" x14ac:dyDescent="0.25">
      <c r="A217" s="2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F217" s="40"/>
      <c r="AG217" s="40"/>
      <c r="AH217" s="1"/>
    </row>
    <row r="218" spans="1:34" s="9" customFormat="1" x14ac:dyDescent="0.25">
      <c r="A218" s="2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F218" s="40"/>
      <c r="AG218" s="40"/>
      <c r="AH218" s="1"/>
    </row>
    <row r="219" spans="1:34" s="9" customFormat="1" x14ac:dyDescent="0.25">
      <c r="A219" s="2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F219" s="40"/>
      <c r="AG219" s="40"/>
      <c r="AH219" s="1"/>
    </row>
    <row r="220" spans="1:34" s="9" customFormat="1" x14ac:dyDescent="0.25">
      <c r="A220" s="2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F220" s="40"/>
      <c r="AG220" s="40"/>
      <c r="AH220" s="1"/>
    </row>
    <row r="221" spans="1:34" s="9" customFormat="1" x14ac:dyDescent="0.25">
      <c r="A221" s="2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F221" s="40"/>
      <c r="AG221" s="40"/>
      <c r="AH221" s="1"/>
    </row>
    <row r="222" spans="1:34" s="9" customFormat="1" x14ac:dyDescent="0.25">
      <c r="A222" s="2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F222" s="40"/>
      <c r="AG222" s="40"/>
      <c r="AH222" s="1"/>
    </row>
    <row r="223" spans="1:34" s="9" customFormat="1" x14ac:dyDescent="0.25">
      <c r="A223" s="2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F223" s="40"/>
      <c r="AG223" s="40"/>
      <c r="AH223" s="1"/>
    </row>
    <row r="224" spans="1:34" s="9" customFormat="1" x14ac:dyDescent="0.25">
      <c r="A224" s="2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F224" s="40"/>
      <c r="AG224" s="40"/>
      <c r="AH224" s="1"/>
    </row>
    <row r="225" spans="1:34" s="9" customFormat="1" x14ac:dyDescent="0.25">
      <c r="A225" s="2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F225" s="40"/>
      <c r="AG225" s="40"/>
      <c r="AH225" s="1"/>
    </row>
    <row r="226" spans="1:34" s="9" customFormat="1" x14ac:dyDescent="0.25">
      <c r="A226" s="2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F226" s="40"/>
      <c r="AG226" s="40"/>
      <c r="AH226" s="1"/>
    </row>
    <row r="227" spans="1:34" s="9" customFormat="1" x14ac:dyDescent="0.25">
      <c r="A227" s="2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F227" s="40"/>
      <c r="AG227" s="40"/>
      <c r="AH227" s="1"/>
    </row>
    <row r="228" spans="1:34" s="9" customFormat="1" x14ac:dyDescent="0.25">
      <c r="A228" s="2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F228" s="40"/>
      <c r="AG228" s="40"/>
      <c r="AH228" s="1"/>
    </row>
    <row r="229" spans="1:34" s="9" customFormat="1" x14ac:dyDescent="0.25">
      <c r="A229" s="2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F229" s="40"/>
      <c r="AG229" s="40"/>
      <c r="AH229" s="1"/>
    </row>
    <row r="230" spans="1:34" s="9" customFormat="1" x14ac:dyDescent="0.25">
      <c r="A230" s="2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F230" s="40"/>
      <c r="AG230" s="40"/>
      <c r="AH230" s="1"/>
    </row>
    <row r="231" spans="1:34" s="9" customFormat="1" x14ac:dyDescent="0.25">
      <c r="A231" s="2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  <c r="AF231" s="40"/>
      <c r="AG231" s="40"/>
      <c r="AH231" s="1"/>
    </row>
    <row r="232" spans="1:34" s="9" customFormat="1" x14ac:dyDescent="0.25">
      <c r="A232" s="2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F232" s="40"/>
      <c r="AG232" s="40"/>
      <c r="AH232" s="1"/>
    </row>
    <row r="233" spans="1:34" s="9" customFormat="1" x14ac:dyDescent="0.25">
      <c r="A233" s="2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F233" s="40"/>
      <c r="AG233" s="40"/>
      <c r="AH233" s="1"/>
    </row>
    <row r="234" spans="1:34" s="9" customFormat="1" x14ac:dyDescent="0.25">
      <c r="A234" s="2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F234" s="40"/>
      <c r="AG234" s="40"/>
      <c r="AH234" s="1"/>
    </row>
    <row r="235" spans="1:34" s="9" customFormat="1" x14ac:dyDescent="0.25">
      <c r="A235" s="2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F235" s="40"/>
      <c r="AG235" s="40"/>
      <c r="AH235" s="1"/>
    </row>
    <row r="236" spans="1:34" s="9" customFormat="1" x14ac:dyDescent="0.25">
      <c r="A236" s="2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F236" s="40"/>
      <c r="AG236" s="40"/>
      <c r="AH236" s="1"/>
    </row>
    <row r="237" spans="1:34" s="9" customFormat="1" x14ac:dyDescent="0.25">
      <c r="A237" s="2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F237" s="40"/>
      <c r="AG237" s="40"/>
      <c r="AH237" s="1"/>
    </row>
    <row r="238" spans="1:34" x14ac:dyDescent="0.25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</row>
    <row r="239" spans="1:34" x14ac:dyDescent="0.25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</row>
    <row r="240" spans="1:34" x14ac:dyDescent="0.25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</row>
    <row r="241" spans="2:26" x14ac:dyDescent="0.25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</row>
    <row r="242" spans="2:26" x14ac:dyDescent="0.25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</row>
    <row r="243" spans="2:26" x14ac:dyDescent="0.25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</row>
    <row r="244" spans="2:26" x14ac:dyDescent="0.25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</row>
    <row r="245" spans="2:26" x14ac:dyDescent="0.25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</row>
    <row r="246" spans="2:26" x14ac:dyDescent="0.25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</row>
    <row r="247" spans="2:26" x14ac:dyDescent="0.25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</row>
    <row r="248" spans="2:26" x14ac:dyDescent="0.25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</row>
    <row r="249" spans="2:26" x14ac:dyDescent="0.25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</row>
    <row r="250" spans="2:26" x14ac:dyDescent="0.25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</row>
    <row r="251" spans="2:26" x14ac:dyDescent="0.25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</row>
    <row r="252" spans="2:26" x14ac:dyDescent="0.25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</row>
    <row r="253" spans="2:26" x14ac:dyDescent="0.25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</row>
    <row r="254" spans="2:26" x14ac:dyDescent="0.25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</row>
    <row r="255" spans="2:26" x14ac:dyDescent="0.25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</row>
    <row r="256" spans="2:26" x14ac:dyDescent="0.25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</row>
    <row r="257" spans="2:26" x14ac:dyDescent="0.25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</row>
    <row r="258" spans="2:26" x14ac:dyDescent="0.25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</row>
    <row r="259" spans="2:26" x14ac:dyDescent="0.25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</row>
    <row r="260" spans="2:26" x14ac:dyDescent="0.25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</row>
    <row r="261" spans="2:26" x14ac:dyDescent="0.25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</row>
    <row r="262" spans="2:26" x14ac:dyDescent="0.25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</row>
    <row r="263" spans="2:26" x14ac:dyDescent="0.2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</row>
    <row r="264" spans="2:26" x14ac:dyDescent="0.2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</row>
    <row r="265" spans="2:26" x14ac:dyDescent="0.2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</row>
    <row r="266" spans="2:26" x14ac:dyDescent="0.25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</row>
    <row r="267" spans="2:26" x14ac:dyDescent="0.25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</row>
    <row r="268" spans="2:26" x14ac:dyDescent="0.25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</row>
    <row r="269" spans="2:26" x14ac:dyDescent="0.25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</row>
    <row r="270" spans="2:26" x14ac:dyDescent="0.25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</row>
    <row r="271" spans="2:26" x14ac:dyDescent="0.25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</row>
    <row r="272" spans="2:26" x14ac:dyDescent="0.25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</row>
    <row r="273" spans="2:26" x14ac:dyDescent="0.25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</row>
    <row r="274" spans="2:26" x14ac:dyDescent="0.25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</row>
    <row r="275" spans="2:26" x14ac:dyDescent="0.25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</row>
    <row r="276" spans="2:26" x14ac:dyDescent="0.25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</row>
    <row r="277" spans="2:26" x14ac:dyDescent="0.25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</row>
    <row r="278" spans="2:26" x14ac:dyDescent="0.25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</row>
    <row r="279" spans="2:26" x14ac:dyDescent="0.25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</row>
    <row r="280" spans="2:26" x14ac:dyDescent="0.25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</row>
    <row r="281" spans="2:26" x14ac:dyDescent="0.25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</row>
    <row r="282" spans="2:26" x14ac:dyDescent="0.25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</row>
    <row r="283" spans="2:26" x14ac:dyDescent="0.25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</row>
    <row r="284" spans="2:26" x14ac:dyDescent="0.25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</row>
    <row r="285" spans="2:26" x14ac:dyDescent="0.25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</row>
    <row r="286" spans="2:26" x14ac:dyDescent="0.25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</row>
    <row r="287" spans="2:26" x14ac:dyDescent="0.25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</row>
    <row r="288" spans="2:26" x14ac:dyDescent="0.25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</row>
    <row r="289" spans="2:26" x14ac:dyDescent="0.25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</row>
    <row r="290" spans="2:26" x14ac:dyDescent="0.25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</row>
    <row r="291" spans="2:26" x14ac:dyDescent="0.25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</row>
    <row r="292" spans="2:26" x14ac:dyDescent="0.25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</row>
    <row r="293" spans="2:26" x14ac:dyDescent="0.25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</row>
    <row r="294" spans="2:26" x14ac:dyDescent="0.25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</row>
    <row r="295" spans="2:26" x14ac:dyDescent="0.25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</row>
    <row r="296" spans="2:26" x14ac:dyDescent="0.25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</row>
    <row r="297" spans="2:26" x14ac:dyDescent="0.25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</row>
    <row r="298" spans="2:26" x14ac:dyDescent="0.25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</row>
    <row r="299" spans="2:26" x14ac:dyDescent="0.25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</row>
    <row r="300" spans="2:26" x14ac:dyDescent="0.25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</row>
    <row r="301" spans="2:26" x14ac:dyDescent="0.25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</row>
    <row r="302" spans="2:26" x14ac:dyDescent="0.25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</row>
    <row r="303" spans="2:26" x14ac:dyDescent="0.25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</row>
    <row r="304" spans="2:26" x14ac:dyDescent="0.25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</row>
    <row r="305" spans="2:26" x14ac:dyDescent="0.25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</row>
    <row r="306" spans="2:26" x14ac:dyDescent="0.25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</row>
    <row r="307" spans="2:26" x14ac:dyDescent="0.25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</row>
    <row r="308" spans="2:26" x14ac:dyDescent="0.25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</row>
    <row r="309" spans="2:26" x14ac:dyDescent="0.25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</row>
    <row r="310" spans="2:26" x14ac:dyDescent="0.25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</row>
    <row r="311" spans="2:26" x14ac:dyDescent="0.25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</row>
    <row r="312" spans="2:26" x14ac:dyDescent="0.25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</row>
    <row r="313" spans="2:26" x14ac:dyDescent="0.25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</row>
    <row r="314" spans="2:26" x14ac:dyDescent="0.25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</row>
    <row r="315" spans="2:26" x14ac:dyDescent="0.25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</row>
    <row r="316" spans="2:26" x14ac:dyDescent="0.25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</row>
    <row r="317" spans="2:26" x14ac:dyDescent="0.25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</row>
    <row r="318" spans="2:26" x14ac:dyDescent="0.25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</row>
    <row r="319" spans="2:26" x14ac:dyDescent="0.25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</row>
    <row r="320" spans="2:26" x14ac:dyDescent="0.25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</row>
    <row r="321" spans="2:26" x14ac:dyDescent="0.25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</row>
    <row r="322" spans="2:26" x14ac:dyDescent="0.25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</row>
    <row r="323" spans="2:26" x14ac:dyDescent="0.25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</row>
    <row r="324" spans="2:26" x14ac:dyDescent="0.25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</row>
    <row r="325" spans="2:26" x14ac:dyDescent="0.25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</row>
    <row r="326" spans="2:26" x14ac:dyDescent="0.25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</row>
    <row r="327" spans="2:26" x14ac:dyDescent="0.25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</row>
    <row r="328" spans="2:26" x14ac:dyDescent="0.25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</row>
    <row r="329" spans="2:26" x14ac:dyDescent="0.25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</row>
    <row r="330" spans="2:26" x14ac:dyDescent="0.25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</row>
    <row r="331" spans="2:26" x14ac:dyDescent="0.25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</row>
    <row r="332" spans="2:26" x14ac:dyDescent="0.25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</row>
    <row r="333" spans="2:26" x14ac:dyDescent="0.25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</row>
    <row r="334" spans="2:26" x14ac:dyDescent="0.25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</row>
    <row r="335" spans="2:26" x14ac:dyDescent="0.25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</row>
    <row r="336" spans="2:26" x14ac:dyDescent="0.25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</row>
    <row r="337" spans="2:26" x14ac:dyDescent="0.25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</row>
    <row r="338" spans="2:26" x14ac:dyDescent="0.25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</row>
    <row r="339" spans="2:26" x14ac:dyDescent="0.25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</row>
    <row r="340" spans="2:26" x14ac:dyDescent="0.25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</row>
    <row r="341" spans="2:26" x14ac:dyDescent="0.25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</row>
  </sheetData>
  <sheetProtection selectLockedCells="1" selectUnlockedCells="1"/>
  <mergeCells count="65">
    <mergeCell ref="E40:F40"/>
    <mergeCell ref="K40:L40"/>
    <mergeCell ref="C19:F19"/>
    <mergeCell ref="C31:F31"/>
    <mergeCell ref="C32:F32"/>
    <mergeCell ref="C20:F20"/>
    <mergeCell ref="C28:F28"/>
    <mergeCell ref="C29:F29"/>
    <mergeCell ref="C30:F30"/>
    <mergeCell ref="C39:F39"/>
    <mergeCell ref="C37:F37"/>
    <mergeCell ref="C35:F35"/>
    <mergeCell ref="C25:F25"/>
    <mergeCell ref="C26:F26"/>
    <mergeCell ref="T7:X7"/>
    <mergeCell ref="C7:I7"/>
    <mergeCell ref="F52:I52"/>
    <mergeCell ref="J51:K53"/>
    <mergeCell ref="K41:L41"/>
    <mergeCell ref="K42:L42"/>
    <mergeCell ref="F50:I50"/>
    <mergeCell ref="I45:K45"/>
    <mergeCell ref="L51:M53"/>
    <mergeCell ref="J46:K46"/>
    <mergeCell ref="U49:X49"/>
    <mergeCell ref="U51:X51"/>
    <mergeCell ref="C36:F36"/>
    <mergeCell ref="I44:K44"/>
    <mergeCell ref="D52:E52"/>
    <mergeCell ref="F49:I49"/>
    <mergeCell ref="J49:K49"/>
    <mergeCell ref="D50:E50"/>
    <mergeCell ref="J3:K3"/>
    <mergeCell ref="J5:K5"/>
    <mergeCell ref="C13:M13"/>
    <mergeCell ref="E3:H3"/>
    <mergeCell ref="E4:H4"/>
    <mergeCell ref="C12:M12"/>
    <mergeCell ref="C8:H8"/>
    <mergeCell ref="C9:H9"/>
    <mergeCell ref="C3:D6"/>
    <mergeCell ref="E41:F41"/>
    <mergeCell ref="D42:F42"/>
    <mergeCell ref="C38:F38"/>
    <mergeCell ref="L3:M3"/>
    <mergeCell ref="L5:M5"/>
    <mergeCell ref="E5:H5"/>
    <mergeCell ref="E6:H6"/>
    <mergeCell ref="J4:M4"/>
    <mergeCell ref="C23:F23"/>
    <mergeCell ref="C24:F24"/>
    <mergeCell ref="C15:F15"/>
    <mergeCell ref="C14:M14"/>
    <mergeCell ref="C27:F27"/>
    <mergeCell ref="C34:F34"/>
    <mergeCell ref="C33:F33"/>
    <mergeCell ref="C10:H10"/>
    <mergeCell ref="C11:H11"/>
    <mergeCell ref="C16:F16"/>
    <mergeCell ref="S16:W16"/>
    <mergeCell ref="S18:X18"/>
    <mergeCell ref="C18:F18"/>
    <mergeCell ref="C21:F21"/>
    <mergeCell ref="C22:F22"/>
    <mergeCell ref="C17:F17"/>
  </mergeCells>
  <phoneticPr fontId="30" type="noConversion"/>
  <hyperlinks>
    <hyperlink ref="T7:X7" r:id="rId1" display="Read more about Isolta and get the free invoicing software" xr:uid="{19F22783-7CB4-4421-AFB0-C9DD21CF48E4}"/>
  </hyperlinks>
  <pageMargins left="3.937007874015748E-2" right="3.937007874015748E-2" top="0.15748031496062992" bottom="0.15748031496062992" header="0" footer="0"/>
  <pageSetup paperSize="9" orientation="portrait" r:id="rId2"/>
  <ignoredErrors>
    <ignoredError sqref="L5 L8 L11" unlockedFormula="1"/>
    <ignoredError sqref="L7" numberStoredAsText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Invoice template</vt:lpstr>
      <vt:lpstr>'Invoice template'!Tulostusalue</vt:lpstr>
    </vt:vector>
  </TitlesOfParts>
  <Company>Isolta Oy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Laskupohja - Isolta Oy</dc:title>
  <dc:subject>Laskupohja</dc:subject>
  <cp:keywords>Arkhimedes - Isolta Oy</cp:keywords>
  <dc:description>Saat meiltä myös ilmaisen laskutusohjelman, jolla voit lähettää laskusi myös sähköisesti.
Arkhimedesta on mahdollista laajentaa maksullisilla lisäosilla, joissa asiakkuudenhallinta
sekä laajemmat laskutuksen- ja myynninhallinnan toiminnot.
www.isolta.fi</dc:description>
  <cp:lastPrinted>2017-02-28T11:02:17Z</cp:lastPrinted>
  <dcterms:created xsi:type="dcterms:W3CDTF">2014-07-18T09:45:23Z</dcterms:created>
  <dcterms:modified xsi:type="dcterms:W3CDTF">2023-01-31T06:54:19Z</dcterms:modified>
  <cp:category>Laskupohja</cp:category>
</cp:coreProperties>
</file>